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\2023\"/>
    </mc:Choice>
  </mc:AlternateContent>
  <xr:revisionPtr revIDLastSave="0" documentId="13_ncr:1_{5BD01230-6736-46E6-A38C-D65F48A741E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9" i="4"/>
  <c r="D94" i="4"/>
  <c r="D92" i="4"/>
  <c r="D88" i="4"/>
  <c r="D84" i="4"/>
  <c r="D81" i="4"/>
  <c r="D77" i="4"/>
  <c r="C104" i="4"/>
  <c r="C99" i="4"/>
  <c r="C95" i="4"/>
  <c r="C92" i="4"/>
  <c r="C88" i="4"/>
  <c r="C85" i="4"/>
  <c r="C80" i="4"/>
  <c r="D86" i="5"/>
  <c r="D75" i="5"/>
  <c r="C101" i="5"/>
  <c r="C91" i="5"/>
  <c r="C87" i="5"/>
  <c r="C80" i="5"/>
  <c r="C75" i="5"/>
  <c r="C74" i="5"/>
  <c r="D96" i="4"/>
  <c r="D86" i="4"/>
  <c r="D80" i="4"/>
  <c r="C101" i="4"/>
  <c r="C96" i="4"/>
  <c r="C90" i="4"/>
  <c r="C82" i="4"/>
  <c r="C78" i="4"/>
  <c r="C76" i="4"/>
  <c r="D74" i="4"/>
  <c r="D91" i="5"/>
  <c r="C102" i="5"/>
  <c r="C97" i="5"/>
  <c r="D103" i="4"/>
  <c r="D100" i="4"/>
  <c r="D97" i="4"/>
  <c r="D93" i="4"/>
  <c r="D91" i="4"/>
  <c r="D89" i="4"/>
  <c r="D85" i="4"/>
  <c r="D82" i="4"/>
  <c r="D78" i="4"/>
  <c r="D75" i="4"/>
  <c r="C102" i="4"/>
  <c r="C98" i="4"/>
  <c r="C94" i="4"/>
  <c r="C91" i="4"/>
  <c r="C87" i="4"/>
  <c r="C83" i="4"/>
  <c r="C79" i="4"/>
  <c r="D102" i="5"/>
  <c r="D101" i="5"/>
  <c r="D96" i="5"/>
  <c r="D92" i="5"/>
  <c r="D88" i="5"/>
  <c r="D87" i="5"/>
  <c r="D80" i="5"/>
  <c r="C100" i="5"/>
  <c r="C96" i="5"/>
  <c r="C93" i="5"/>
  <c r="C90" i="5"/>
  <c r="C86" i="5"/>
  <c r="C81" i="5"/>
  <c r="D104" i="4"/>
  <c r="D101" i="4"/>
  <c r="D98" i="4"/>
  <c r="D95" i="4"/>
  <c r="D90" i="4"/>
  <c r="D87" i="4"/>
  <c r="D83" i="4"/>
  <c r="D79" i="4"/>
  <c r="D76" i="4"/>
  <c r="C103" i="4"/>
  <c r="C100" i="4"/>
  <c r="C97" i="4"/>
  <c r="C93" i="4"/>
  <c r="C89" i="4"/>
  <c r="C86" i="4"/>
  <c r="C84" i="4"/>
  <c r="C81" i="4"/>
  <c r="C77" i="4"/>
  <c r="C75" i="4"/>
  <c r="C74" i="4"/>
  <c r="D103" i="5"/>
  <c r="D100" i="5"/>
  <c r="D97" i="5"/>
  <c r="D93" i="5"/>
  <c r="D90" i="5"/>
  <c r="D81" i="5"/>
  <c r="C103" i="5"/>
  <c r="C92" i="5"/>
  <c r="C88" i="5"/>
  <c r="D74" i="5"/>
  <c r="D35" i="6"/>
  <c r="R76" i="5"/>
  <c r="C76" i="5"/>
  <c r="N94" i="5"/>
  <c r="C94" i="5"/>
  <c r="T95" i="5"/>
  <c r="D95" i="5"/>
  <c r="E98" i="5"/>
  <c r="D98" i="5"/>
  <c r="E85" i="5"/>
  <c r="C85" i="5"/>
  <c r="E84" i="5"/>
  <c r="C84" i="5"/>
  <c r="I104" i="5"/>
  <c r="C104" i="5"/>
  <c r="E99" i="5"/>
  <c r="C99" i="5"/>
  <c r="E77" i="5"/>
  <c r="C77" i="5"/>
  <c r="E83" i="5"/>
  <c r="D83" i="5"/>
  <c r="N78" i="5"/>
  <c r="C78" i="5"/>
  <c r="E89" i="5"/>
  <c r="C89" i="5"/>
  <c r="T79" i="5"/>
  <c r="C79" i="5"/>
  <c r="E82" i="5"/>
  <c r="C82" i="5"/>
  <c r="D104" i="5" l="1"/>
  <c r="D99" i="5"/>
  <c r="D94" i="5"/>
  <c r="D89" i="5"/>
  <c r="D82" i="5"/>
  <c r="D79" i="5"/>
  <c r="C98" i="5"/>
  <c r="C95" i="5"/>
  <c r="C83" i="5"/>
  <c r="D84" i="5"/>
  <c r="D78" i="5"/>
  <c r="D76" i="5"/>
  <c r="D85" i="5"/>
  <c r="D77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<sst xmlns="http://schemas.openxmlformats.org/spreadsheetml/2006/main" count="527" uniqueCount="44">
  <si>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</si>
  <si>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</si>
  <si>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December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</si>
  <si>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</si>
  <si>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</si>
  <si>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</si>
  <si>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</si>
  <si>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</si>
  <si>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</si>
  <si>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</si>
  <si>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</si>
  <si>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</si>
  <si>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</si>
  <si>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</si>
  <si>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</si>
  <si>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</si>
  <si>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</si>
  <si>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</si>
  <si>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</si>
  <si>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</si>
  <si>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</si>
  <si>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</si>
  <si>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</si>
  <si>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</si>
  <si>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</si>
  <si>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</si>
  <si>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</si>
  <si>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</si>
  <si>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</si>
  <si>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</si>
  <si>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</si>
  <si>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</si>
  <si>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</si>
  <si>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</si>
  <si>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</si>
  <si>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December 2023</t>
  </si>
  <si>
    <t>Total</t>
  </si>
  <si>
    <t>Activated aFRR energy UP - December 2023</t>
  </si>
  <si>
    <t>Activated aFRR energy DOWN - December 2023</t>
  </si>
  <si>
    <t>Total Activated aFRR Energy - December 2023</t>
  </si>
  <si>
    <t>Activated mFRR energy UP - December 2023</t>
  </si>
  <si>
    <t>Activated mFRR energy DOWN - December 2023</t>
  </si>
  <si>
    <t>Total Activated mFRR Energy - December 2023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</si>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</sst>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12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45261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>
        <v>32.22</v>
      </c>
      <c r="E5" s="6"/>
      <c r="F5" s="6"/>
      <c r="G5" s="6"/>
      <c r="H5" s="6"/>
      <c r="I5" s="6">
        <v>31.36</v>
      </c>
      <c r="J5" s="6">
        <v>39.717057400000002</v>
      </c>
      <c r="K5" s="6">
        <v>46.17</v>
      </c>
      <c r="L5" s="6">
        <v>101.03831932999999</v>
      </c>
      <c r="M5" s="6">
        <v>109.38298818</v>
      </c>
      <c r="N5" s="6">
        <v>110.78304073</v>
      </c>
      <c r="O5" s="6">
        <v>110.95573797999999</v>
      </c>
      <c r="P5" s="6">
        <v>102.31076658000001</v>
      </c>
      <c r="Q5" s="6">
        <v>64.393356560000001</v>
      </c>
      <c r="R5" s="6">
        <v>57.173966870000001</v>
      </c>
      <c r="S5" s="6">
        <v>60.869643629999999</v>
      </c>
      <c r="T5" s="6">
        <v>70.168607960000003</v>
      </c>
      <c r="U5" s="6">
        <v>76.737114550000001</v>
      </c>
      <c r="V5" s="6">
        <v>69.018139070000004</v>
      </c>
      <c r="W5" s="6">
        <v>51.784999999999997</v>
      </c>
      <c r="X5" s="6">
        <v>49.444663609999999</v>
      </c>
      <c r="Y5" s="6">
        <v>43.928546930000003</v>
      </c>
      <c r="Z5" s="6">
        <v>44.919202400000003</v>
      </c>
      <c r="AA5" s="7">
        <v>54.96</v>
      </c>
    </row>
    <row r="6" spans="1:27" x14ac:dyDescent="0.25">
      <c r="A6" s="4"/>
      <c r="B6" s="60"/>
      <c r="C6" s="5" t="s">
        <v>29</v>
      </c>
      <c r="D6" s="6"/>
      <c r="E6" s="6">
        <v>51.314999999999998</v>
      </c>
      <c r="F6" s="6">
        <v>49.55</v>
      </c>
      <c r="G6" s="6">
        <v>48.645000000000003</v>
      </c>
      <c r="H6" s="6">
        <v>48.195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>
        <v>153.94499999999999</v>
      </c>
      <c r="F7" s="9">
        <v>148.65</v>
      </c>
      <c r="G7" s="9">
        <v>145.935</v>
      </c>
      <c r="H7" s="9">
        <v>144.58500000000001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45262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50.16</v>
      </c>
      <c r="E9" s="6"/>
      <c r="F9" s="6"/>
      <c r="G9" s="6"/>
      <c r="H9" s="6"/>
      <c r="I9" s="6"/>
      <c r="J9" s="6">
        <v>46.88</v>
      </c>
      <c r="K9" s="6">
        <v>49.5</v>
      </c>
      <c r="L9" s="6">
        <v>60.17</v>
      </c>
      <c r="M9" s="6">
        <v>64.08</v>
      </c>
      <c r="N9" s="6">
        <v>65.77</v>
      </c>
      <c r="O9" s="6"/>
      <c r="P9" s="6"/>
      <c r="Q9" s="6"/>
      <c r="R9" s="6">
        <v>59.26</v>
      </c>
      <c r="S9" s="6">
        <v>61.78</v>
      </c>
      <c r="T9" s="6">
        <v>46.670826679999998</v>
      </c>
      <c r="U9" s="6">
        <v>47.641755709999998</v>
      </c>
      <c r="V9" s="6">
        <v>51.030320979999999</v>
      </c>
      <c r="W9" s="6">
        <v>42.841284219999999</v>
      </c>
      <c r="X9" s="6">
        <v>45.478247519999996</v>
      </c>
      <c r="Y9" s="6">
        <v>53.12</v>
      </c>
      <c r="Z9" s="6">
        <v>47.86</v>
      </c>
      <c r="AA9" s="7">
        <v>42.91</v>
      </c>
    </row>
    <row r="10" spans="1:27" x14ac:dyDescent="0.25">
      <c r="A10" s="4"/>
      <c r="B10" s="60"/>
      <c r="C10" s="5" t="s">
        <v>29</v>
      </c>
      <c r="D10" s="6"/>
      <c r="E10" s="6">
        <v>46.93</v>
      </c>
      <c r="F10" s="6">
        <v>41.405000000000001</v>
      </c>
      <c r="G10" s="6">
        <v>36.244999999999997</v>
      </c>
      <c r="H10" s="6">
        <v>42.295000000000002</v>
      </c>
      <c r="I10" s="6">
        <v>47.085000000000001</v>
      </c>
      <c r="J10" s="6"/>
      <c r="K10" s="6"/>
      <c r="L10" s="6"/>
      <c r="M10" s="6"/>
      <c r="N10" s="6"/>
      <c r="O10" s="6">
        <v>63.994999999999997</v>
      </c>
      <c r="P10" s="6">
        <v>61.405000000000001</v>
      </c>
      <c r="Q10" s="6">
        <v>57.29</v>
      </c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>
        <v>140.79</v>
      </c>
      <c r="F11" s="9">
        <v>124.215</v>
      </c>
      <c r="G11" s="9">
        <v>108.735</v>
      </c>
      <c r="H11" s="9">
        <v>126.88500000000001</v>
      </c>
      <c r="I11" s="9">
        <v>141.255</v>
      </c>
      <c r="J11" s="9"/>
      <c r="K11" s="9"/>
      <c r="L11" s="9"/>
      <c r="M11" s="9"/>
      <c r="N11" s="9"/>
      <c r="O11" s="9">
        <v>191.98500000000001</v>
      </c>
      <c r="P11" s="9">
        <v>184.215</v>
      </c>
      <c r="Q11" s="9">
        <v>171.87</v>
      </c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45263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v>157.44</v>
      </c>
      <c r="O12" s="6">
        <v>157.61000000000001</v>
      </c>
      <c r="P12" s="6">
        <v>145.52100580999999</v>
      </c>
      <c r="Q12" s="6">
        <v>129.97</v>
      </c>
      <c r="R12" s="6">
        <v>158.52000000000001</v>
      </c>
      <c r="S12" s="6">
        <v>172.5</v>
      </c>
      <c r="T12" s="6">
        <v>183.3</v>
      </c>
      <c r="U12" s="6">
        <v>191.85</v>
      </c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>
        <v>31.869055790000001</v>
      </c>
      <c r="E13" s="6">
        <v>31.53662477</v>
      </c>
      <c r="F13" s="6"/>
      <c r="G13" s="6"/>
      <c r="H13" s="6"/>
      <c r="I13" s="6"/>
      <c r="J13" s="6"/>
      <c r="K13" s="6">
        <v>42.91</v>
      </c>
      <c r="L13" s="6">
        <v>48.51</v>
      </c>
      <c r="M13" s="6">
        <v>50.08</v>
      </c>
      <c r="N13" s="6"/>
      <c r="O13" s="6"/>
      <c r="P13" s="6"/>
      <c r="Q13" s="6"/>
      <c r="R13" s="6"/>
      <c r="S13" s="6"/>
      <c r="T13" s="6"/>
      <c r="U13" s="6"/>
      <c r="V13" s="6">
        <v>64.53</v>
      </c>
      <c r="W13" s="6">
        <v>63.04</v>
      </c>
      <c r="X13" s="6">
        <v>56.17</v>
      </c>
      <c r="Y13" s="6">
        <v>50</v>
      </c>
      <c r="Z13" s="6">
        <v>36.75730274</v>
      </c>
      <c r="AA13" s="7">
        <v>37.649235060000002</v>
      </c>
    </row>
    <row r="14" spans="1:27" x14ac:dyDescent="0.25">
      <c r="A14" s="4"/>
      <c r="B14" s="60"/>
      <c r="C14" s="5" t="s">
        <v>29</v>
      </c>
      <c r="D14" s="6"/>
      <c r="E14" s="6"/>
      <c r="F14" s="6">
        <v>35.270000000000003</v>
      </c>
      <c r="G14" s="6">
        <v>38.94</v>
      </c>
      <c r="H14" s="6">
        <v>39.784999999999997</v>
      </c>
      <c r="I14" s="6">
        <v>40.564999999999998</v>
      </c>
      <c r="J14" s="6">
        <v>41.36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>
        <v>105.81</v>
      </c>
      <c r="G15" s="9">
        <v>116.82</v>
      </c>
      <c r="H15" s="9">
        <v>119.355</v>
      </c>
      <c r="I15" s="9">
        <v>121.69499999999999</v>
      </c>
      <c r="J15" s="9">
        <v>124.08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45264</v>
      </c>
      <c r="C16" s="5" t="s">
        <v>27</v>
      </c>
      <c r="D16" s="6">
        <v>140.79</v>
      </c>
      <c r="E16" s="6"/>
      <c r="F16" s="6"/>
      <c r="G16" s="6"/>
      <c r="H16" s="6"/>
      <c r="I16" s="6"/>
      <c r="J16" s="6">
        <v>166.16</v>
      </c>
      <c r="K16" s="6">
        <v>204.19437406</v>
      </c>
      <c r="L16" s="6">
        <v>216.52308074999999</v>
      </c>
      <c r="M16" s="6">
        <v>181.58426453000001</v>
      </c>
      <c r="N16" s="6">
        <v>198.7952731</v>
      </c>
      <c r="O16" s="6">
        <v>194.50419735</v>
      </c>
      <c r="P16" s="6">
        <v>188.33375386</v>
      </c>
      <c r="Q16" s="6">
        <v>202.55622585</v>
      </c>
      <c r="R16" s="6">
        <v>205.95322318000001</v>
      </c>
      <c r="S16" s="6">
        <v>202.19392295</v>
      </c>
      <c r="T16" s="6">
        <v>241.08</v>
      </c>
      <c r="U16" s="6">
        <v>255.48293133000001</v>
      </c>
      <c r="V16" s="6">
        <v>228.47046225</v>
      </c>
      <c r="W16" s="6">
        <v>204.92478878</v>
      </c>
      <c r="X16" s="6">
        <v>181.12864163</v>
      </c>
      <c r="Y16" s="6">
        <v>144.04567488000001</v>
      </c>
      <c r="Z16" s="6">
        <v>136.85287528000001</v>
      </c>
      <c r="AA16" s="7">
        <v>122.77231737</v>
      </c>
    </row>
    <row r="17" spans="1:27" x14ac:dyDescent="0.25">
      <c r="A17" s="1"/>
      <c r="B17" s="60"/>
      <c r="C17" s="5" t="s">
        <v>28</v>
      </c>
      <c r="D17" s="6"/>
      <c r="E17" s="6"/>
      <c r="F17" s="6">
        <v>26.56</v>
      </c>
      <c r="G17" s="6">
        <v>25.76</v>
      </c>
      <c r="H17" s="6">
        <v>25.9</v>
      </c>
      <c r="I17" s="6">
        <v>28.58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>
        <v>44.905000000000001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>
        <v>134.715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45265</v>
      </c>
      <c r="C20" s="5" t="s">
        <v>27</v>
      </c>
      <c r="D20" s="6">
        <v>118.15878342000001</v>
      </c>
      <c r="E20" s="6">
        <v>121.01028875999999</v>
      </c>
      <c r="F20" s="6">
        <v>128.6</v>
      </c>
      <c r="G20" s="6">
        <v>125.43</v>
      </c>
      <c r="H20" s="6">
        <v>127.07</v>
      </c>
      <c r="I20" s="6">
        <v>136.53</v>
      </c>
      <c r="J20" s="6">
        <v>149.91037147</v>
      </c>
      <c r="K20" s="6">
        <v>183.93853659000001</v>
      </c>
      <c r="L20" s="6">
        <v>242.16144097</v>
      </c>
      <c r="M20" s="6">
        <v>235.13460724999999</v>
      </c>
      <c r="N20" s="6">
        <v>236.54704466999999</v>
      </c>
      <c r="O20" s="6">
        <v>210.43418740000001</v>
      </c>
      <c r="P20" s="6">
        <v>195.07484210999999</v>
      </c>
      <c r="Q20" s="6">
        <v>225.95</v>
      </c>
      <c r="R20" s="6">
        <v>203.91839920000001</v>
      </c>
      <c r="S20" s="6">
        <v>203.90455403999999</v>
      </c>
      <c r="T20" s="6">
        <v>242.05761668</v>
      </c>
      <c r="U20" s="6">
        <v>217.90325171000001</v>
      </c>
      <c r="V20" s="6">
        <v>201.90160305000001</v>
      </c>
      <c r="W20" s="6">
        <v>192.95845557000001</v>
      </c>
      <c r="X20" s="6">
        <v>167.19181818000001</v>
      </c>
      <c r="Y20" s="6">
        <v>153.14548386999999</v>
      </c>
      <c r="Z20" s="6">
        <v>144.98548387</v>
      </c>
      <c r="AA20" s="7">
        <v>142.97664087999999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45266</v>
      </c>
      <c r="C24" s="5" t="s">
        <v>27</v>
      </c>
      <c r="D24" s="6">
        <v>130.80890686000001</v>
      </c>
      <c r="E24" s="6">
        <v>139.65</v>
      </c>
      <c r="F24" s="6">
        <v>138.86000000000001</v>
      </c>
      <c r="G24" s="6">
        <v>136.44</v>
      </c>
      <c r="H24" s="6">
        <v>135.88999999999999</v>
      </c>
      <c r="I24" s="6">
        <v>140.84</v>
      </c>
      <c r="J24" s="6">
        <v>151.41739815</v>
      </c>
      <c r="K24" s="6">
        <v>183.27432411999999</v>
      </c>
      <c r="L24" s="6">
        <v>217.05218181999999</v>
      </c>
      <c r="M24" s="6">
        <v>216.45216488</v>
      </c>
      <c r="N24" s="6">
        <v>225</v>
      </c>
      <c r="O24" s="6"/>
      <c r="P24" s="6"/>
      <c r="Q24" s="6"/>
      <c r="R24" s="6">
        <v>199.90049938999999</v>
      </c>
      <c r="S24" s="6">
        <v>187.50622684000001</v>
      </c>
      <c r="T24" s="6">
        <v>223.86832512999999</v>
      </c>
      <c r="U24" s="6">
        <v>264.96722855000002</v>
      </c>
      <c r="V24" s="6">
        <v>245.20474923</v>
      </c>
      <c r="W24" s="6">
        <v>222.81800727000001</v>
      </c>
      <c r="X24" s="6">
        <v>194.87</v>
      </c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>
        <v>44.04</v>
      </c>
      <c r="P25" s="6">
        <v>46.237695289999998</v>
      </c>
      <c r="Q25" s="6">
        <v>42.49</v>
      </c>
      <c r="R25" s="6"/>
      <c r="S25" s="6"/>
      <c r="T25" s="6"/>
      <c r="U25" s="6"/>
      <c r="V25" s="6"/>
      <c r="W25" s="6"/>
      <c r="X25" s="6"/>
      <c r="Y25" s="6">
        <v>43.155035679999997</v>
      </c>
      <c r="Z25" s="6">
        <v>35.945008170000001</v>
      </c>
      <c r="AA25" s="7">
        <v>50.22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45267</v>
      </c>
      <c r="C28" s="5" t="s">
        <v>27</v>
      </c>
      <c r="D28" s="6">
        <v>148.80000000000001</v>
      </c>
      <c r="E28" s="6">
        <v>146.78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>
        <v>175.69825084999999</v>
      </c>
      <c r="S28" s="6">
        <v>173.46772727000001</v>
      </c>
      <c r="T28" s="6">
        <v>206.97</v>
      </c>
      <c r="U28" s="6">
        <v>205.97</v>
      </c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>
        <v>48.43</v>
      </c>
      <c r="G29" s="6">
        <v>27.69</v>
      </c>
      <c r="H29" s="6">
        <v>27.13</v>
      </c>
      <c r="I29" s="6">
        <v>28.51</v>
      </c>
      <c r="J29" s="6">
        <v>34.86</v>
      </c>
      <c r="K29" s="6">
        <v>39.56</v>
      </c>
      <c r="L29" s="6">
        <v>53.538871020000002</v>
      </c>
      <c r="M29" s="6">
        <v>44.257767459999997</v>
      </c>
      <c r="N29" s="6">
        <v>39.924736840000001</v>
      </c>
      <c r="O29" s="6">
        <v>40.912191780000001</v>
      </c>
      <c r="P29" s="6">
        <v>41.36</v>
      </c>
      <c r="Q29" s="6">
        <v>40.229999999999997</v>
      </c>
      <c r="R29" s="6"/>
      <c r="S29" s="6"/>
      <c r="T29" s="6"/>
      <c r="U29" s="6"/>
      <c r="V29" s="6">
        <v>68.11</v>
      </c>
      <c r="W29" s="6">
        <v>66.03</v>
      </c>
      <c r="X29" s="6">
        <v>62.37</v>
      </c>
      <c r="Y29" s="6">
        <v>56.06</v>
      </c>
      <c r="Z29" s="6">
        <v>42.047396059999997</v>
      </c>
      <c r="AA29" s="7">
        <v>26.27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45268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>
        <v>169.02011801</v>
      </c>
      <c r="O32" s="6">
        <v>165.15641456</v>
      </c>
      <c r="P32" s="6">
        <v>163.60176362999999</v>
      </c>
      <c r="Q32" s="6">
        <v>163.85597769</v>
      </c>
      <c r="R32" s="6">
        <v>166.96336403000001</v>
      </c>
      <c r="S32" s="6">
        <v>157.87564516</v>
      </c>
      <c r="T32" s="6">
        <v>184.83</v>
      </c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>
        <v>26.26</v>
      </c>
      <c r="J33" s="6">
        <v>39.652933060000002</v>
      </c>
      <c r="K33" s="6">
        <v>42.351728770000001</v>
      </c>
      <c r="L33" s="6">
        <v>41.748484230000003</v>
      </c>
      <c r="M33" s="6">
        <v>37.44</v>
      </c>
      <c r="N33" s="6"/>
      <c r="O33" s="6"/>
      <c r="P33" s="6"/>
      <c r="Q33" s="6"/>
      <c r="R33" s="6"/>
      <c r="S33" s="6"/>
      <c r="T33" s="6"/>
      <c r="U33" s="6">
        <v>61.46</v>
      </c>
      <c r="V33" s="6">
        <v>59.3</v>
      </c>
      <c r="W33" s="6">
        <v>46.865460050000003</v>
      </c>
      <c r="X33" s="6">
        <v>33.229999999999997</v>
      </c>
      <c r="Y33" s="6">
        <v>40.086760380000001</v>
      </c>
      <c r="Z33" s="6">
        <v>33.085923389999998</v>
      </c>
      <c r="AA33" s="7">
        <v>27.32</v>
      </c>
    </row>
    <row r="34" spans="1:27" x14ac:dyDescent="0.25">
      <c r="A34" s="1"/>
      <c r="B34" s="60"/>
      <c r="C34" s="5" t="s">
        <v>29</v>
      </c>
      <c r="D34" s="6">
        <v>43.545000000000002</v>
      </c>
      <c r="E34" s="6">
        <v>41.63</v>
      </c>
      <c r="F34" s="6">
        <v>40.715000000000003</v>
      </c>
      <c r="G34" s="6">
        <v>39.76</v>
      </c>
      <c r="H34" s="6">
        <v>40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>
        <v>130.63499999999999</v>
      </c>
      <c r="E35" s="9">
        <v>124.89</v>
      </c>
      <c r="F35" s="9">
        <v>122.145</v>
      </c>
      <c r="G35" s="9">
        <v>119.28</v>
      </c>
      <c r="H35" s="9">
        <v>120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45269</v>
      </c>
      <c r="C36" s="5" t="s">
        <v>27</v>
      </c>
      <c r="D36" s="6">
        <v>142.5</v>
      </c>
      <c r="E36" s="6">
        <v>127.65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>
        <v>21.9</v>
      </c>
      <c r="J37" s="6">
        <v>22.96</v>
      </c>
      <c r="K37" s="6">
        <v>29.45918545</v>
      </c>
      <c r="L37" s="6">
        <v>29.27</v>
      </c>
      <c r="M37" s="6">
        <v>32.64</v>
      </c>
      <c r="N37" s="6">
        <v>32.28</v>
      </c>
      <c r="O37" s="6">
        <v>34.18</v>
      </c>
      <c r="P37" s="6">
        <v>32.836194689999999</v>
      </c>
      <c r="Q37" s="6">
        <v>33.892191779999997</v>
      </c>
      <c r="R37" s="6">
        <v>34.07</v>
      </c>
      <c r="S37" s="6">
        <v>34.83</v>
      </c>
      <c r="T37" s="6">
        <v>37.49</v>
      </c>
      <c r="U37" s="6">
        <v>39.6</v>
      </c>
      <c r="V37" s="6">
        <v>36.96</v>
      </c>
      <c r="W37" s="6">
        <v>37.56</v>
      </c>
      <c r="X37" s="6"/>
      <c r="Y37" s="6"/>
      <c r="Z37" s="6">
        <v>19.149999999999999</v>
      </c>
      <c r="AA37" s="7">
        <v>14</v>
      </c>
    </row>
    <row r="38" spans="1:27" x14ac:dyDescent="0.25">
      <c r="A38" s="1"/>
      <c r="B38" s="60"/>
      <c r="C38" s="5" t="s">
        <v>29</v>
      </c>
      <c r="D38" s="6"/>
      <c r="E38" s="6"/>
      <c r="F38" s="6">
        <v>39.744999999999997</v>
      </c>
      <c r="G38" s="6">
        <v>36.534999999999997</v>
      </c>
      <c r="H38" s="6">
        <v>34.880000000000003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v>57.844999999999999</v>
      </c>
      <c r="Y38" s="6">
        <v>40.39</v>
      </c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>
        <v>119.235</v>
      </c>
      <c r="G39" s="9">
        <v>109.605</v>
      </c>
      <c r="H39" s="9">
        <v>104.64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>
        <v>173.535</v>
      </c>
      <c r="Y39" s="9">
        <v>121.17</v>
      </c>
      <c r="Z39" s="9"/>
      <c r="AA39" s="10"/>
    </row>
    <row r="40" spans="1:27" ht="15.75" thickTop="1" x14ac:dyDescent="0.25">
      <c r="A40" s="4"/>
      <c r="B40" s="59">
        <v>45270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>
        <v>100.826875</v>
      </c>
      <c r="R40" s="6">
        <v>123.54508239</v>
      </c>
      <c r="S40" s="6">
        <v>165.89549450999999</v>
      </c>
      <c r="T40" s="6">
        <v>176.998234</v>
      </c>
      <c r="U40" s="6">
        <v>176.00818182</v>
      </c>
      <c r="V40" s="6"/>
      <c r="W40" s="6"/>
      <c r="X40" s="6">
        <v>203.84</v>
      </c>
      <c r="Y40" s="6"/>
      <c r="Z40" s="6"/>
      <c r="AA40" s="7"/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>
        <v>24.67</v>
      </c>
      <c r="N41" s="6">
        <v>25.69</v>
      </c>
      <c r="O41" s="6">
        <v>24.22</v>
      </c>
      <c r="P41" s="6">
        <v>23.61</v>
      </c>
      <c r="Q41" s="6"/>
      <c r="R41" s="6"/>
      <c r="S41" s="6"/>
      <c r="T41" s="6"/>
      <c r="U41" s="6"/>
      <c r="V41" s="6">
        <v>40.575912809999998</v>
      </c>
      <c r="W41" s="6">
        <v>71.28</v>
      </c>
      <c r="X41" s="6"/>
      <c r="Y41" s="6">
        <v>61.5</v>
      </c>
      <c r="Z41" s="6">
        <v>37.909999999999997</v>
      </c>
      <c r="AA41" s="7">
        <v>26.176991149999999</v>
      </c>
    </row>
    <row r="42" spans="1:27" x14ac:dyDescent="0.25">
      <c r="A42" s="1"/>
      <c r="B42" s="60"/>
      <c r="C42" s="5" t="s">
        <v>29</v>
      </c>
      <c r="D42" s="6">
        <v>18.715</v>
      </c>
      <c r="E42" s="6">
        <v>15.065</v>
      </c>
      <c r="F42" s="6">
        <v>12.96</v>
      </c>
      <c r="G42" s="6">
        <v>10.734999999999999</v>
      </c>
      <c r="H42" s="6">
        <v>10.69</v>
      </c>
      <c r="I42" s="6">
        <v>13.185</v>
      </c>
      <c r="J42" s="6">
        <v>14.39</v>
      </c>
      <c r="K42" s="6">
        <v>28.184999999999999</v>
      </c>
      <c r="L42" s="6">
        <v>37.880000000000003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>
        <v>56.145000000000003</v>
      </c>
      <c r="E43" s="9">
        <v>45.195</v>
      </c>
      <c r="F43" s="9">
        <v>38.880000000000003</v>
      </c>
      <c r="G43" s="9">
        <v>32.204999999999998</v>
      </c>
      <c r="H43" s="9">
        <v>32.07</v>
      </c>
      <c r="I43" s="9">
        <v>39.555</v>
      </c>
      <c r="J43" s="9">
        <v>43.17</v>
      </c>
      <c r="K43" s="9">
        <v>84.555000000000007</v>
      </c>
      <c r="L43" s="9">
        <v>113.64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45271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>
        <v>202.56</v>
      </c>
      <c r="V44" s="6">
        <v>200.85</v>
      </c>
      <c r="W44" s="6">
        <v>175.01358970000001</v>
      </c>
      <c r="X44" s="6">
        <v>155.75314814999999</v>
      </c>
      <c r="Y44" s="6"/>
      <c r="Z44" s="6">
        <v>143.09918848000001</v>
      </c>
      <c r="AA44" s="7">
        <v>113.06512195000001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>
        <v>69.58</v>
      </c>
      <c r="L45" s="6">
        <v>52.31587262</v>
      </c>
      <c r="M45" s="6">
        <v>41.244920270000001</v>
      </c>
      <c r="N45" s="6">
        <v>37.914469990000001</v>
      </c>
      <c r="O45" s="6">
        <v>35.127090070000001</v>
      </c>
      <c r="P45" s="6">
        <v>36.788813560000001</v>
      </c>
      <c r="Q45" s="6">
        <v>36.294106319999997</v>
      </c>
      <c r="R45" s="6">
        <v>38.006008289999997</v>
      </c>
      <c r="S45" s="6">
        <v>50.981806589999998</v>
      </c>
      <c r="T45" s="6">
        <v>101.46</v>
      </c>
      <c r="U45" s="6"/>
      <c r="V45" s="6"/>
      <c r="W45" s="6"/>
      <c r="X45" s="6"/>
      <c r="Y45" s="6">
        <v>59.53</v>
      </c>
      <c r="Z45" s="6"/>
      <c r="AA45" s="7"/>
    </row>
    <row r="46" spans="1:27" x14ac:dyDescent="0.25">
      <c r="A46" s="1"/>
      <c r="B46" s="60"/>
      <c r="C46" s="5" t="s">
        <v>29</v>
      </c>
      <c r="D46" s="6">
        <v>20.71</v>
      </c>
      <c r="E46" s="6">
        <v>14.925000000000001</v>
      </c>
      <c r="F46" s="6">
        <v>14.455</v>
      </c>
      <c r="G46" s="6">
        <v>12.92</v>
      </c>
      <c r="H46" s="6">
        <v>15.605</v>
      </c>
      <c r="I46" s="6">
        <v>36.534999999999997</v>
      </c>
      <c r="J46" s="6">
        <v>61.82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>
        <v>62.13</v>
      </c>
      <c r="E47" s="9">
        <v>44.774999999999999</v>
      </c>
      <c r="F47" s="9">
        <v>43.365000000000002</v>
      </c>
      <c r="G47" s="9">
        <v>38.76</v>
      </c>
      <c r="H47" s="9">
        <v>46.814999999999998</v>
      </c>
      <c r="I47" s="9">
        <v>109.605</v>
      </c>
      <c r="J47" s="9">
        <v>185.46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45272</v>
      </c>
      <c r="C48" s="5" t="s">
        <v>27</v>
      </c>
      <c r="D48" s="6">
        <v>118.98333332999999</v>
      </c>
      <c r="E48" s="6"/>
      <c r="F48" s="6">
        <v>111.27</v>
      </c>
      <c r="G48" s="6">
        <v>109.71</v>
      </c>
      <c r="H48" s="6">
        <v>111.9</v>
      </c>
      <c r="I48" s="6">
        <v>114.82</v>
      </c>
      <c r="J48" s="6">
        <v>147.52000000000001</v>
      </c>
      <c r="K48" s="6">
        <v>195.42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>
        <v>130.4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>
        <v>73.47</v>
      </c>
      <c r="M49" s="6">
        <v>48.242400000000004</v>
      </c>
      <c r="N49" s="6">
        <v>42.635454549999999</v>
      </c>
      <c r="O49" s="6">
        <v>41.712727270000002</v>
      </c>
      <c r="P49" s="6">
        <v>41.553636359999999</v>
      </c>
      <c r="Q49" s="6">
        <v>40.186944150000002</v>
      </c>
      <c r="R49" s="6">
        <v>40.469055650000001</v>
      </c>
      <c r="S49" s="6">
        <v>42.132324490000002</v>
      </c>
      <c r="T49" s="6">
        <v>66.365634479999997</v>
      </c>
      <c r="U49" s="6">
        <v>55.06</v>
      </c>
      <c r="V49" s="6">
        <v>48.082632799999999</v>
      </c>
      <c r="W49" s="6">
        <v>37.74</v>
      </c>
      <c r="X49" s="6">
        <v>60.79</v>
      </c>
      <c r="Y49" s="6">
        <v>58.36</v>
      </c>
      <c r="Z49" s="6">
        <v>60.88</v>
      </c>
      <c r="AA49" s="7"/>
    </row>
    <row r="50" spans="1:27" x14ac:dyDescent="0.25">
      <c r="A50" s="1"/>
      <c r="B50" s="60"/>
      <c r="C50" s="5" t="s">
        <v>29</v>
      </c>
      <c r="D50" s="6"/>
      <c r="E50" s="6">
        <v>43.53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>
        <v>130.59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45273</v>
      </c>
      <c r="C52" s="5" t="s">
        <v>27</v>
      </c>
      <c r="D52" s="6">
        <v>121.97</v>
      </c>
      <c r="E52" s="6"/>
      <c r="F52" s="6"/>
      <c r="G52" s="6"/>
      <c r="H52" s="6"/>
      <c r="I52" s="6"/>
      <c r="J52" s="6">
        <v>128.99678571000001</v>
      </c>
      <c r="K52" s="6"/>
      <c r="L52" s="6">
        <v>179.45</v>
      </c>
      <c r="M52" s="6">
        <v>164.30421053000001</v>
      </c>
      <c r="N52" s="6">
        <v>160.0128</v>
      </c>
      <c r="O52" s="6">
        <v>162.25559999999999</v>
      </c>
      <c r="P52" s="6">
        <v>160.83611357000001</v>
      </c>
      <c r="Q52" s="6">
        <v>160.99417338999999</v>
      </c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/>
      <c r="E53" s="6">
        <v>39.32</v>
      </c>
      <c r="F53" s="6">
        <v>37.29</v>
      </c>
      <c r="G53" s="6"/>
      <c r="H53" s="6"/>
      <c r="I53" s="6">
        <v>40.24</v>
      </c>
      <c r="J53" s="6"/>
      <c r="K53" s="6">
        <v>36.690527840000001</v>
      </c>
      <c r="L53" s="6"/>
      <c r="M53" s="6"/>
      <c r="N53" s="6"/>
      <c r="O53" s="6"/>
      <c r="P53" s="6"/>
      <c r="Q53" s="6"/>
      <c r="R53" s="6">
        <v>38.119376920000001</v>
      </c>
      <c r="S53" s="6">
        <v>36.677539750000001</v>
      </c>
      <c r="T53" s="6">
        <v>42.254252870000002</v>
      </c>
      <c r="U53" s="6">
        <v>60.89</v>
      </c>
      <c r="V53" s="6">
        <v>60.25</v>
      </c>
      <c r="W53" s="6">
        <v>37.913350029999997</v>
      </c>
      <c r="X53" s="6">
        <v>33.245651870000003</v>
      </c>
      <c r="Y53" s="6">
        <v>45.44</v>
      </c>
      <c r="Z53" s="6">
        <v>46.18</v>
      </c>
      <c r="AA53" s="7">
        <v>42.13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>
        <v>36.225000000000001</v>
      </c>
      <c r="H54" s="6">
        <v>36.755000000000003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>
        <v>108.675</v>
      </c>
      <c r="H55" s="9">
        <v>110.265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45274</v>
      </c>
      <c r="C56" s="5" t="s">
        <v>27</v>
      </c>
      <c r="D56" s="6"/>
      <c r="E56" s="6"/>
      <c r="F56" s="6"/>
      <c r="G56" s="6"/>
      <c r="H56" s="6"/>
      <c r="I56" s="6">
        <v>123.26</v>
      </c>
      <c r="J56" s="6"/>
      <c r="K56" s="6"/>
      <c r="L56" s="6"/>
      <c r="M56" s="6"/>
      <c r="N56" s="6"/>
      <c r="O56" s="6"/>
      <c r="P56" s="6"/>
      <c r="Q56" s="6">
        <v>179.51</v>
      </c>
      <c r="R56" s="6">
        <v>181.59</v>
      </c>
      <c r="S56" s="6">
        <v>189.51</v>
      </c>
      <c r="T56" s="6">
        <v>178.39734000000001</v>
      </c>
      <c r="U56" s="6">
        <v>170.08387632</v>
      </c>
      <c r="V56" s="6">
        <v>164.12211538</v>
      </c>
      <c r="W56" s="6">
        <v>176.94</v>
      </c>
      <c r="X56" s="6"/>
      <c r="Y56" s="6"/>
      <c r="Z56" s="6"/>
      <c r="AA56" s="7">
        <v>128.36000000000001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>
        <v>49.93</v>
      </c>
      <c r="K57" s="6">
        <v>39.001695419999997</v>
      </c>
      <c r="L57" s="6">
        <v>40.84348499</v>
      </c>
      <c r="M57" s="6">
        <v>39.03971404</v>
      </c>
      <c r="N57" s="6">
        <v>38.12834557</v>
      </c>
      <c r="O57" s="6">
        <v>37.479999999999997</v>
      </c>
      <c r="P57" s="6">
        <v>35.25</v>
      </c>
      <c r="Q57" s="6"/>
      <c r="R57" s="6"/>
      <c r="S57" s="6"/>
      <c r="T57" s="6"/>
      <c r="U57" s="6"/>
      <c r="V57" s="6"/>
      <c r="W57" s="6"/>
      <c r="X57" s="6">
        <v>52.96</v>
      </c>
      <c r="Y57" s="6">
        <v>30.076580799999999</v>
      </c>
      <c r="Z57" s="6">
        <v>47.23</v>
      </c>
      <c r="AA57" s="7"/>
    </row>
    <row r="58" spans="1:27" x14ac:dyDescent="0.25">
      <c r="A58" s="1"/>
      <c r="B58" s="60"/>
      <c r="C58" s="5" t="s">
        <v>29</v>
      </c>
      <c r="D58" s="6">
        <v>38.67</v>
      </c>
      <c r="E58" s="6">
        <v>38.1</v>
      </c>
      <c r="F58" s="6">
        <v>38.33</v>
      </c>
      <c r="G58" s="6">
        <v>38.229999999999997</v>
      </c>
      <c r="H58" s="6">
        <v>38.984999999999999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>
        <v>116.01</v>
      </c>
      <c r="E59" s="9">
        <v>114.3</v>
      </c>
      <c r="F59" s="9">
        <v>114.99</v>
      </c>
      <c r="G59" s="9">
        <v>114.69</v>
      </c>
      <c r="H59" s="9">
        <v>116.955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45275</v>
      </c>
      <c r="C60" s="5" t="s">
        <v>27</v>
      </c>
      <c r="D60" s="6">
        <v>113.47635236000001</v>
      </c>
      <c r="E60" s="6">
        <v>109.08</v>
      </c>
      <c r="F60" s="6">
        <v>105.96295775</v>
      </c>
      <c r="G60" s="6"/>
      <c r="H60" s="6"/>
      <c r="I60" s="6"/>
      <c r="J60" s="6">
        <v>143.96</v>
      </c>
      <c r="K60" s="6"/>
      <c r="L60" s="6">
        <v>161.85817308</v>
      </c>
      <c r="M60" s="6">
        <v>179.24</v>
      </c>
      <c r="N60" s="6">
        <v>164.97</v>
      </c>
      <c r="O60" s="6">
        <v>137.80409584</v>
      </c>
      <c r="P60" s="6">
        <v>130.30171257000001</v>
      </c>
      <c r="Q60" s="6">
        <v>121.58705882</v>
      </c>
      <c r="R60" s="6">
        <v>124.44722222</v>
      </c>
      <c r="S60" s="6">
        <v>136.30687499999999</v>
      </c>
      <c r="T60" s="6">
        <v>147.69687500000001</v>
      </c>
      <c r="U60" s="6"/>
      <c r="V60" s="6">
        <v>162.57</v>
      </c>
      <c r="W60" s="6">
        <v>151.19999999999999</v>
      </c>
      <c r="X60" s="6">
        <v>140.04</v>
      </c>
      <c r="Y60" s="6"/>
      <c r="Z60" s="6"/>
      <c r="AA60" s="7">
        <v>100.7952526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>
        <v>55.23</v>
      </c>
      <c r="L61" s="6"/>
      <c r="M61" s="6"/>
      <c r="N61" s="6"/>
      <c r="O61" s="6"/>
      <c r="P61" s="6"/>
      <c r="Q61" s="6"/>
      <c r="R61" s="6"/>
      <c r="S61" s="6"/>
      <c r="T61" s="6"/>
      <c r="U61" s="6">
        <v>53.46</v>
      </c>
      <c r="V61" s="6"/>
      <c r="W61" s="6"/>
      <c r="X61" s="6"/>
      <c r="Y61" s="6">
        <v>32.950467289999999</v>
      </c>
      <c r="Z61" s="6">
        <v>26.03</v>
      </c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>
        <v>39.049999999999997</v>
      </c>
      <c r="H62" s="6">
        <v>37.58</v>
      </c>
      <c r="I62" s="6">
        <v>40.204999999999998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>
        <v>117.15</v>
      </c>
      <c r="H63" s="9">
        <v>112.74</v>
      </c>
      <c r="I63" s="9">
        <v>120.61499999999999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45276</v>
      </c>
      <c r="C64" s="5" t="s">
        <v>27</v>
      </c>
      <c r="D64" s="6"/>
      <c r="E64" s="6"/>
      <c r="F64" s="6"/>
      <c r="G64" s="6">
        <v>75.36444444</v>
      </c>
      <c r="H64" s="6">
        <v>70.294444440000007</v>
      </c>
      <c r="I64" s="6">
        <v>72.294444440000007</v>
      </c>
      <c r="J64" s="6">
        <v>78.424334340000001</v>
      </c>
      <c r="K64" s="6">
        <v>84.59</v>
      </c>
      <c r="L64" s="6">
        <v>103.82</v>
      </c>
      <c r="M64" s="6">
        <v>111.46140724999999</v>
      </c>
      <c r="N64" s="6">
        <v>107.29224299000001</v>
      </c>
      <c r="O64" s="6">
        <v>101.90518296</v>
      </c>
      <c r="P64" s="6">
        <v>97.412755270000005</v>
      </c>
      <c r="Q64" s="6">
        <v>94.613434119999994</v>
      </c>
      <c r="R64" s="6">
        <v>100.96218543000001</v>
      </c>
      <c r="S64" s="6">
        <v>104.50245046000001</v>
      </c>
      <c r="T64" s="6">
        <v>163.75420468999999</v>
      </c>
      <c r="U64" s="6">
        <v>129.91304933000001</v>
      </c>
      <c r="V64" s="6">
        <v>143.75248041</v>
      </c>
      <c r="W64" s="6">
        <v>115.74</v>
      </c>
      <c r="X64" s="6"/>
      <c r="Y64" s="6">
        <v>97.25</v>
      </c>
      <c r="Z64" s="6"/>
      <c r="AA64" s="7">
        <v>81.540000000000006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v>38.31</v>
      </c>
      <c r="Y65" s="6"/>
      <c r="Z65" s="6">
        <v>20.386018719999999</v>
      </c>
      <c r="AA65" s="7"/>
    </row>
    <row r="66" spans="1:27" x14ac:dyDescent="0.25">
      <c r="A66" s="1"/>
      <c r="B66" s="60"/>
      <c r="C66" s="5" t="s">
        <v>29</v>
      </c>
      <c r="D66" s="6">
        <v>33.6</v>
      </c>
      <c r="E66" s="6">
        <v>31.605</v>
      </c>
      <c r="F66" s="6">
        <v>30.184999999999999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>
        <v>100.8</v>
      </c>
      <c r="E67" s="9">
        <v>94.814999999999998</v>
      </c>
      <c r="F67" s="9">
        <v>90.555000000000007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45277</v>
      </c>
      <c r="C68" s="5" t="s">
        <v>27</v>
      </c>
      <c r="D68" s="6">
        <v>60.36253731</v>
      </c>
      <c r="E68" s="6">
        <v>59.729338519999999</v>
      </c>
      <c r="F68" s="6">
        <v>73.55</v>
      </c>
      <c r="G68" s="6">
        <v>44.19</v>
      </c>
      <c r="H68" s="6">
        <v>39.78</v>
      </c>
      <c r="I68" s="6"/>
      <c r="J68" s="6"/>
      <c r="K68" s="6"/>
      <c r="L68" s="6"/>
      <c r="M68" s="6"/>
      <c r="N68" s="6"/>
      <c r="O68" s="6">
        <v>73.5</v>
      </c>
      <c r="P68" s="6"/>
      <c r="Q68" s="6"/>
      <c r="R68" s="6"/>
      <c r="S68" s="6">
        <v>131.36618313</v>
      </c>
      <c r="T68" s="6">
        <v>192.38</v>
      </c>
      <c r="U68" s="6">
        <v>191.91</v>
      </c>
      <c r="V68" s="6">
        <v>192.17</v>
      </c>
      <c r="W68" s="6">
        <v>192.75</v>
      </c>
      <c r="X68" s="6">
        <v>142.41176917999999</v>
      </c>
      <c r="Y68" s="6">
        <v>94.393837899999994</v>
      </c>
      <c r="Z68" s="6">
        <v>83.730276189999998</v>
      </c>
      <c r="AA68" s="7">
        <v>69.22414843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>
        <v>15.21</v>
      </c>
      <c r="J69" s="6">
        <v>20.14</v>
      </c>
      <c r="K69" s="6">
        <v>23.65</v>
      </c>
      <c r="L69" s="6">
        <v>29.05</v>
      </c>
      <c r="M69" s="6">
        <v>29.59</v>
      </c>
      <c r="N69" s="6">
        <v>27.22</v>
      </c>
      <c r="O69" s="6"/>
      <c r="P69" s="6">
        <v>21.86</v>
      </c>
      <c r="Q69" s="6">
        <v>14.139991070000001</v>
      </c>
      <c r="R69" s="6">
        <v>18.186636759999999</v>
      </c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45278</v>
      </c>
      <c r="C72" s="5" t="s">
        <v>27</v>
      </c>
      <c r="D72" s="6">
        <v>75.438620889999996</v>
      </c>
      <c r="E72" s="6">
        <v>77.514452550000001</v>
      </c>
      <c r="F72" s="6">
        <v>73.651586640000005</v>
      </c>
      <c r="G72" s="6">
        <v>70.445452869999997</v>
      </c>
      <c r="H72" s="6">
        <v>75.260328920000006</v>
      </c>
      <c r="I72" s="6">
        <v>89.8</v>
      </c>
      <c r="J72" s="6">
        <v>118.44920635</v>
      </c>
      <c r="K72" s="6">
        <v>145.38374100999999</v>
      </c>
      <c r="L72" s="6">
        <v>149.29747252999999</v>
      </c>
      <c r="M72" s="6">
        <v>135.56747253</v>
      </c>
      <c r="N72" s="6">
        <v>115.70577904</v>
      </c>
      <c r="O72" s="6">
        <v>106.90259639999999</v>
      </c>
      <c r="P72" s="6">
        <v>97.32</v>
      </c>
      <c r="Q72" s="6">
        <v>101.1</v>
      </c>
      <c r="R72" s="6">
        <v>114.79631043000001</v>
      </c>
      <c r="S72" s="6">
        <v>121.60677966</v>
      </c>
      <c r="T72" s="6">
        <v>174.63677966</v>
      </c>
      <c r="U72" s="6">
        <v>163.29783882000001</v>
      </c>
      <c r="V72" s="6">
        <v>161.97424242</v>
      </c>
      <c r="W72" s="6">
        <v>128.94437467</v>
      </c>
      <c r="X72" s="6">
        <v>168.15</v>
      </c>
      <c r="Y72" s="6">
        <v>146.37</v>
      </c>
      <c r="Z72" s="6">
        <v>133.28798334999999</v>
      </c>
      <c r="AA72" s="7">
        <v>75.775466750000007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45279</v>
      </c>
      <c r="C76" s="5" t="s">
        <v>27</v>
      </c>
      <c r="D76" s="6">
        <v>111.02</v>
      </c>
      <c r="E76" s="6">
        <v>87.72</v>
      </c>
      <c r="F76" s="6">
        <v>88.55</v>
      </c>
      <c r="G76" s="6">
        <v>90.77</v>
      </c>
      <c r="H76" s="6">
        <v>84.364999999999995</v>
      </c>
      <c r="I76" s="6">
        <v>85.88</v>
      </c>
      <c r="J76" s="6">
        <v>156.91610854000001</v>
      </c>
      <c r="K76" s="6">
        <v>181.41663204</v>
      </c>
      <c r="L76" s="6">
        <v>163.929</v>
      </c>
      <c r="M76" s="6">
        <v>123.67353534999999</v>
      </c>
      <c r="N76" s="6">
        <v>129.15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>
        <v>94.49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39.86</v>
      </c>
      <c r="P77" s="6">
        <v>24.84807692</v>
      </c>
      <c r="Q77" s="6">
        <v>25.389389099999999</v>
      </c>
      <c r="R77" s="6">
        <v>26.48278213</v>
      </c>
      <c r="S77" s="6">
        <v>40.610104880000002</v>
      </c>
      <c r="T77" s="6">
        <v>60.741146899999997</v>
      </c>
      <c r="U77" s="6">
        <v>72.241578950000005</v>
      </c>
      <c r="V77" s="6">
        <v>76.540000000000006</v>
      </c>
      <c r="W77" s="6">
        <v>75.83</v>
      </c>
      <c r="X77" s="6">
        <v>63.92</v>
      </c>
      <c r="Y77" s="6">
        <v>57.71</v>
      </c>
      <c r="Z77" s="6">
        <v>57.26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45280</v>
      </c>
      <c r="C80" s="5" t="s">
        <v>27</v>
      </c>
      <c r="D80" s="6">
        <v>86.78</v>
      </c>
      <c r="E80" s="6">
        <v>65.58</v>
      </c>
      <c r="F80" s="6">
        <v>72</v>
      </c>
      <c r="G80" s="6">
        <v>59.97</v>
      </c>
      <c r="H80" s="6">
        <v>74.623835619999994</v>
      </c>
      <c r="I80" s="6">
        <v>78.842256210000002</v>
      </c>
      <c r="J80" s="6">
        <v>140.34608696000001</v>
      </c>
      <c r="K80" s="6">
        <v>242.31411764999999</v>
      </c>
      <c r="L80" s="6">
        <v>155.72853659</v>
      </c>
      <c r="M80" s="6">
        <v>125.57718024</v>
      </c>
      <c r="N80" s="6">
        <v>109.21178673</v>
      </c>
      <c r="O80" s="6">
        <v>98.835573769999996</v>
      </c>
      <c r="P80" s="6"/>
      <c r="Q80" s="6">
        <v>115.02</v>
      </c>
      <c r="R80" s="6"/>
      <c r="S80" s="6"/>
      <c r="T80" s="6"/>
      <c r="U80" s="6">
        <v>139.09759714</v>
      </c>
      <c r="V80" s="6">
        <v>121.19750000000001</v>
      </c>
      <c r="W80" s="6">
        <v>111.13196721</v>
      </c>
      <c r="X80" s="6">
        <v>102.84277372</v>
      </c>
      <c r="Y80" s="6">
        <v>99.41</v>
      </c>
      <c r="Z80" s="6">
        <v>80.871586539999996</v>
      </c>
      <c r="AA80" s="7">
        <v>67.798432559999995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>
        <v>36.619999999999997</v>
      </c>
      <c r="Q81" s="6"/>
      <c r="R81" s="6">
        <v>44.02</v>
      </c>
      <c r="S81" s="6">
        <v>47.72</v>
      </c>
      <c r="T81" s="6">
        <v>55.11</v>
      </c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45281</v>
      </c>
      <c r="C84" s="5" t="s">
        <v>27</v>
      </c>
      <c r="D84" s="6">
        <v>49.395042269999998</v>
      </c>
      <c r="E84" s="6">
        <v>47.236540079999997</v>
      </c>
      <c r="F84" s="6">
        <v>38.22232898</v>
      </c>
      <c r="G84" s="6">
        <v>24.82</v>
      </c>
      <c r="H84" s="6">
        <v>25.01</v>
      </c>
      <c r="I84" s="6">
        <v>65.97</v>
      </c>
      <c r="J84" s="6">
        <v>103.14666667</v>
      </c>
      <c r="K84" s="6">
        <v>175.40454545</v>
      </c>
      <c r="L84" s="6">
        <v>161.34761904999999</v>
      </c>
      <c r="M84" s="6"/>
      <c r="N84" s="6"/>
      <c r="O84" s="6"/>
      <c r="P84" s="6"/>
      <c r="Q84" s="6"/>
      <c r="R84" s="6"/>
      <c r="S84" s="6"/>
      <c r="T84" s="6"/>
      <c r="U84" s="6">
        <v>217.1</v>
      </c>
      <c r="V84" s="6"/>
      <c r="W84" s="6"/>
      <c r="X84" s="6">
        <v>125.49</v>
      </c>
      <c r="Y84" s="6"/>
      <c r="Z84" s="6">
        <v>70.064999999999998</v>
      </c>
      <c r="AA84" s="7">
        <v>34.14296693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>
        <v>41.215279770000002</v>
      </c>
      <c r="N85" s="6">
        <v>28.31</v>
      </c>
      <c r="O85" s="6">
        <v>29.109571559999999</v>
      </c>
      <c r="P85" s="6">
        <v>30.363636360000001</v>
      </c>
      <c r="Q85" s="6">
        <v>36.75</v>
      </c>
      <c r="R85" s="6">
        <v>39.659073480000004</v>
      </c>
      <c r="S85" s="6">
        <v>68.87</v>
      </c>
      <c r="T85" s="6">
        <v>83.4</v>
      </c>
      <c r="U85" s="6"/>
      <c r="V85" s="6">
        <v>63.35</v>
      </c>
      <c r="W85" s="6">
        <v>56.41</v>
      </c>
      <c r="X85" s="6"/>
      <c r="Y85" s="6">
        <v>43.18</v>
      </c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45282</v>
      </c>
      <c r="C88" s="5" t="s">
        <v>27</v>
      </c>
      <c r="D88" s="6">
        <v>12.114463669999999</v>
      </c>
      <c r="E88" s="6">
        <v>6.9277464799999997</v>
      </c>
      <c r="F88" s="6">
        <v>3.56</v>
      </c>
      <c r="G88" s="6">
        <v>3.21</v>
      </c>
      <c r="H88" s="6">
        <v>4.32</v>
      </c>
      <c r="I88" s="6">
        <v>45.63</v>
      </c>
      <c r="J88" s="6"/>
      <c r="K88" s="6">
        <v>135.81</v>
      </c>
      <c r="L88" s="6"/>
      <c r="M88" s="6">
        <v>93.84</v>
      </c>
      <c r="N88" s="6"/>
      <c r="O88" s="6"/>
      <c r="P88" s="6">
        <v>66.046301369999995</v>
      </c>
      <c r="Q88" s="6">
        <v>72.529178549999997</v>
      </c>
      <c r="R88" s="6">
        <v>72.447472529999999</v>
      </c>
      <c r="S88" s="6">
        <v>77.38</v>
      </c>
      <c r="T88" s="6">
        <v>69.866772150000003</v>
      </c>
      <c r="U88" s="6">
        <v>69.628725669999994</v>
      </c>
      <c r="V88" s="6">
        <v>74.513333329999995</v>
      </c>
      <c r="W88" s="6">
        <v>70.38</v>
      </c>
      <c r="X88" s="6">
        <v>62.82</v>
      </c>
      <c r="Y88" s="6"/>
      <c r="Z88" s="6"/>
      <c r="AA88" s="7">
        <v>15.63240446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>
        <v>40.03</v>
      </c>
      <c r="K89" s="6"/>
      <c r="L89" s="6">
        <v>28.49</v>
      </c>
      <c r="M89" s="6"/>
      <c r="N89" s="6">
        <v>16.622692130000001</v>
      </c>
      <c r="O89" s="6">
        <v>14.56</v>
      </c>
      <c r="P89" s="6"/>
      <c r="Q89" s="6"/>
      <c r="R89" s="6"/>
      <c r="S89" s="6"/>
      <c r="T89" s="6"/>
      <c r="U89" s="6"/>
      <c r="V89" s="6"/>
      <c r="W89" s="6"/>
      <c r="X89" s="6"/>
      <c r="Y89" s="6">
        <v>17.21</v>
      </c>
      <c r="Z89" s="6">
        <v>9.2408747899999995</v>
      </c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45283</v>
      </c>
      <c r="C92" s="5" t="s">
        <v>27</v>
      </c>
      <c r="D92" s="6">
        <v>9.0260016099999998</v>
      </c>
      <c r="E92" s="6">
        <v>1.19532873</v>
      </c>
      <c r="F92" s="6">
        <v>0.24181817999999999</v>
      </c>
      <c r="G92" s="6">
        <v>0.22727273000000001</v>
      </c>
      <c r="H92" s="6">
        <v>0.22387755000000001</v>
      </c>
      <c r="I92" s="6">
        <v>0.22</v>
      </c>
      <c r="J92" s="6">
        <v>0.3</v>
      </c>
      <c r="K92" s="6">
        <v>9.7679138299999995</v>
      </c>
      <c r="L92" s="6">
        <v>25.9643038</v>
      </c>
      <c r="M92" s="6"/>
      <c r="N92" s="6"/>
      <c r="O92" s="6"/>
      <c r="P92" s="6"/>
      <c r="Q92" s="6"/>
      <c r="R92" s="6"/>
      <c r="S92" s="6"/>
      <c r="T92" s="6">
        <v>101.28862069</v>
      </c>
      <c r="U92" s="6">
        <v>101.32184053</v>
      </c>
      <c r="V92" s="6">
        <v>90.429714290000007</v>
      </c>
      <c r="W92" s="6">
        <v>85.552524919999996</v>
      </c>
      <c r="X92" s="6">
        <v>65.435746269999996</v>
      </c>
      <c r="Y92" s="6">
        <v>51.43</v>
      </c>
      <c r="Z92" s="6">
        <v>34.61</v>
      </c>
      <c r="AA92" s="7">
        <v>14.25230713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>
        <v>21.04</v>
      </c>
      <c r="N93" s="6">
        <v>16.61250454</v>
      </c>
      <c r="O93" s="6">
        <v>15.287182899999999</v>
      </c>
      <c r="P93" s="6">
        <v>14.49</v>
      </c>
      <c r="Q93" s="6">
        <v>14.42</v>
      </c>
      <c r="R93" s="6">
        <v>15.077272730000001</v>
      </c>
      <c r="S93" s="6">
        <v>29.35</v>
      </c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45284</v>
      </c>
      <c r="C96" s="5" t="s">
        <v>27</v>
      </c>
      <c r="D96" s="6">
        <v>11.15</v>
      </c>
      <c r="E96" s="6">
        <v>4.5291584199999999</v>
      </c>
      <c r="F96" s="6">
        <v>8.0633333300000007</v>
      </c>
      <c r="G96" s="6">
        <v>9.36</v>
      </c>
      <c r="H96" s="6">
        <v>11.58</v>
      </c>
      <c r="I96" s="6">
        <v>10.88</v>
      </c>
      <c r="J96" s="6"/>
      <c r="K96" s="6">
        <v>50.73</v>
      </c>
      <c r="L96" s="6"/>
      <c r="M96" s="6"/>
      <c r="N96" s="6"/>
      <c r="O96" s="6"/>
      <c r="P96" s="6"/>
      <c r="Q96" s="6"/>
      <c r="R96" s="6"/>
      <c r="S96" s="6"/>
      <c r="T96" s="6"/>
      <c r="U96" s="6">
        <v>226.5</v>
      </c>
      <c r="V96" s="6">
        <v>89.333801300000005</v>
      </c>
      <c r="W96" s="6">
        <v>58.5</v>
      </c>
      <c r="X96" s="6">
        <v>18.824999999999999</v>
      </c>
      <c r="Y96" s="6">
        <v>4.8724931399999996</v>
      </c>
      <c r="Z96" s="6">
        <v>14.91</v>
      </c>
      <c r="AA96" s="7">
        <v>1.22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>
        <v>8.5</v>
      </c>
      <c r="K97" s="6"/>
      <c r="L97" s="6">
        <v>20.51</v>
      </c>
      <c r="M97" s="6">
        <v>16.69009397</v>
      </c>
      <c r="N97" s="6">
        <v>16.329440559999998</v>
      </c>
      <c r="O97" s="6">
        <v>14.100273639999999</v>
      </c>
      <c r="P97" s="6">
        <v>15.56894861</v>
      </c>
      <c r="Q97" s="6">
        <v>18.458128559999999</v>
      </c>
      <c r="R97" s="6">
        <v>24.809055489999999</v>
      </c>
      <c r="S97" s="6">
        <v>44.881103070000002</v>
      </c>
      <c r="T97" s="6">
        <v>52.256666670000001</v>
      </c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45285</v>
      </c>
      <c r="C100" s="5" t="s">
        <v>27</v>
      </c>
      <c r="D100" s="6">
        <v>0.3</v>
      </c>
      <c r="E100" s="6">
        <v>0.23400000000000001</v>
      </c>
      <c r="F100" s="6">
        <v>0.22212388999999999</v>
      </c>
      <c r="G100" s="6">
        <v>0.3</v>
      </c>
      <c r="H100" s="6">
        <v>0.3</v>
      </c>
      <c r="I100" s="6">
        <v>0.23684210999999999</v>
      </c>
      <c r="J100" s="6">
        <v>0.21492537</v>
      </c>
      <c r="K100" s="6">
        <v>0.3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>
        <v>29.39</v>
      </c>
      <c r="W100" s="6">
        <v>20.634347829999999</v>
      </c>
      <c r="X100" s="6">
        <v>13.035</v>
      </c>
      <c r="Y100" s="6">
        <v>13.574999999999999</v>
      </c>
      <c r="Z100" s="6">
        <v>7.6588349899999999</v>
      </c>
      <c r="AA100" s="7">
        <v>0.10347826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>
        <v>0.2</v>
      </c>
      <c r="M101" s="6">
        <v>0.20277914</v>
      </c>
      <c r="N101" s="6">
        <v>0.2</v>
      </c>
      <c r="O101" s="6">
        <v>0.20583253000000001</v>
      </c>
      <c r="P101" s="6">
        <v>0.20675104999999999</v>
      </c>
      <c r="Q101" s="6">
        <v>0.20333333000000001</v>
      </c>
      <c r="R101" s="6">
        <v>0.20460123</v>
      </c>
      <c r="S101" s="6">
        <v>0.71167413999999996</v>
      </c>
      <c r="T101" s="6">
        <v>3.56</v>
      </c>
      <c r="U101" s="6">
        <v>10.01</v>
      </c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45286</v>
      </c>
      <c r="C104" s="5" t="s">
        <v>27</v>
      </c>
      <c r="D104" s="6">
        <v>0.22309524</v>
      </c>
      <c r="E104" s="6">
        <v>0.21764528999999999</v>
      </c>
      <c r="F104" s="6"/>
      <c r="G104" s="6"/>
      <c r="H104" s="6">
        <v>0.22326176</v>
      </c>
      <c r="I104" s="6"/>
      <c r="J104" s="6"/>
      <c r="K104" s="6">
        <v>1.62064604</v>
      </c>
      <c r="L104" s="6">
        <v>12.775652170000001</v>
      </c>
      <c r="M104" s="6">
        <v>9.2899999999999991</v>
      </c>
      <c r="N104" s="6"/>
      <c r="O104" s="6"/>
      <c r="P104" s="6"/>
      <c r="Q104" s="6"/>
      <c r="R104" s="6"/>
      <c r="S104" s="6"/>
      <c r="T104" s="6">
        <v>91.85</v>
      </c>
      <c r="U104" s="6">
        <v>101.63</v>
      </c>
      <c r="V104" s="6">
        <v>93.192908369999998</v>
      </c>
      <c r="W104" s="6">
        <v>88.69</v>
      </c>
      <c r="X104" s="6">
        <v>81.456798340000006</v>
      </c>
      <c r="Y104" s="6">
        <v>64.857618160000001</v>
      </c>
      <c r="Z104" s="6">
        <v>79.64</v>
      </c>
      <c r="AA104" s="7">
        <v>34.396539789999999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>
        <v>0.2</v>
      </c>
      <c r="K105" s="6"/>
      <c r="L105" s="6"/>
      <c r="M105" s="6"/>
      <c r="N105" s="6">
        <v>2.02803493</v>
      </c>
      <c r="O105" s="6"/>
      <c r="P105" s="6"/>
      <c r="Q105" s="6"/>
      <c r="R105" s="6">
        <v>1.1897036700000001</v>
      </c>
      <c r="S105" s="6">
        <v>4.6830501699999996</v>
      </c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>
        <v>0.1</v>
      </c>
      <c r="G106" s="6">
        <v>0.1</v>
      </c>
      <c r="H106" s="6"/>
      <c r="I106" s="6">
        <v>0.1</v>
      </c>
      <c r="J106" s="6"/>
      <c r="K106" s="6"/>
      <c r="L106" s="6"/>
      <c r="M106" s="6"/>
      <c r="N106" s="6"/>
      <c r="O106" s="6">
        <v>1.675</v>
      </c>
      <c r="P106" s="6">
        <v>1.2350000000000001</v>
      </c>
      <c r="Q106" s="6">
        <v>0.12</v>
      </c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>
        <v>0.3</v>
      </c>
      <c r="G107" s="9">
        <v>0.3</v>
      </c>
      <c r="H107" s="9"/>
      <c r="I107" s="9">
        <v>0.3</v>
      </c>
      <c r="J107" s="9"/>
      <c r="K107" s="9"/>
      <c r="L107" s="9"/>
      <c r="M107" s="9"/>
      <c r="N107" s="9"/>
      <c r="O107" s="9">
        <v>5.0250000000000004</v>
      </c>
      <c r="P107" s="9">
        <v>3.7050000000000001</v>
      </c>
      <c r="Q107" s="9">
        <v>0.36</v>
      </c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45287</v>
      </c>
      <c r="C108" s="5" t="s">
        <v>27</v>
      </c>
      <c r="D108" s="6">
        <v>51.897150259999997</v>
      </c>
      <c r="E108" s="6">
        <v>56.610225100000001</v>
      </c>
      <c r="F108" s="6">
        <v>67.37</v>
      </c>
      <c r="G108" s="6"/>
      <c r="H108" s="6"/>
      <c r="I108" s="6"/>
      <c r="J108" s="6">
        <v>97.59</v>
      </c>
      <c r="K108" s="6">
        <v>96.117659380000006</v>
      </c>
      <c r="L108" s="6">
        <v>103.43687783</v>
      </c>
      <c r="M108" s="6">
        <v>102.38</v>
      </c>
      <c r="N108" s="6">
        <v>110.12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>
        <v>35.410124070000002</v>
      </c>
      <c r="AA108" s="7">
        <v>20.954402810000001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>
        <v>20.93</v>
      </c>
      <c r="H109" s="6">
        <v>20.85</v>
      </c>
      <c r="I109" s="6">
        <v>23.89</v>
      </c>
      <c r="J109" s="6"/>
      <c r="K109" s="6"/>
      <c r="L109" s="6"/>
      <c r="M109" s="6"/>
      <c r="N109" s="6"/>
      <c r="O109" s="6">
        <v>37.03</v>
      </c>
      <c r="P109" s="6">
        <v>21.73</v>
      </c>
      <c r="Q109" s="6">
        <v>21.07</v>
      </c>
      <c r="R109" s="6">
        <v>21.826666670000002</v>
      </c>
      <c r="S109" s="6">
        <v>25.195563270000001</v>
      </c>
      <c r="T109" s="6">
        <v>35.14</v>
      </c>
      <c r="U109" s="6">
        <v>48.18</v>
      </c>
      <c r="V109" s="6">
        <v>38.47</v>
      </c>
      <c r="W109" s="6">
        <v>34.71</v>
      </c>
      <c r="X109" s="6">
        <v>18.282951449999999</v>
      </c>
      <c r="Y109" s="6">
        <v>9.6466666700000001</v>
      </c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45288</v>
      </c>
      <c r="C112" s="5" t="s">
        <v>27</v>
      </c>
      <c r="D112" s="6">
        <v>22.63</v>
      </c>
      <c r="E112" s="6">
        <v>25.58</v>
      </c>
      <c r="F112" s="6">
        <v>24.89</v>
      </c>
      <c r="G112" s="6">
        <v>22.86</v>
      </c>
      <c r="H112" s="6">
        <v>25.64</v>
      </c>
      <c r="I112" s="6">
        <v>37.049999999999997</v>
      </c>
      <c r="J112" s="6">
        <v>45.39</v>
      </c>
      <c r="K112" s="6">
        <v>59.78</v>
      </c>
      <c r="L112" s="6">
        <v>55.31</v>
      </c>
      <c r="M112" s="6">
        <v>53.118361360000002</v>
      </c>
      <c r="N112" s="6">
        <v>43.87</v>
      </c>
      <c r="O112" s="6"/>
      <c r="P112" s="6">
        <v>34.46</v>
      </c>
      <c r="Q112" s="6"/>
      <c r="R112" s="6">
        <v>61.817870620000001</v>
      </c>
      <c r="S112" s="6"/>
      <c r="T112" s="6">
        <v>172.26067352999999</v>
      </c>
      <c r="U112" s="6">
        <v>125.61499999999999</v>
      </c>
      <c r="V112" s="6">
        <v>104.76220662</v>
      </c>
      <c r="W112" s="6">
        <v>88.29</v>
      </c>
      <c r="X112" s="6">
        <v>87.68</v>
      </c>
      <c r="Y112" s="6">
        <v>44.55</v>
      </c>
      <c r="Z112" s="6">
        <v>38.76</v>
      </c>
      <c r="AA112" s="7">
        <v>20.81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>
        <v>13.16</v>
      </c>
      <c r="P113" s="6"/>
      <c r="Q113" s="6">
        <v>12.39</v>
      </c>
      <c r="R113" s="6"/>
      <c r="S113" s="6">
        <v>48.22</v>
      </c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45289</v>
      </c>
      <c r="C116" s="5" t="s">
        <v>27</v>
      </c>
      <c r="D116" s="6">
        <v>2.2993625999999998</v>
      </c>
      <c r="E116" s="6">
        <v>1.7254802</v>
      </c>
      <c r="F116" s="6">
        <v>1.1651010100000001</v>
      </c>
      <c r="G116" s="6">
        <v>0.41</v>
      </c>
      <c r="H116" s="6">
        <v>1.02</v>
      </c>
      <c r="I116" s="6"/>
      <c r="J116" s="6"/>
      <c r="K116" s="6">
        <v>15.5</v>
      </c>
      <c r="L116" s="6">
        <v>21.96</v>
      </c>
      <c r="M116" s="6">
        <v>24.375935519999999</v>
      </c>
      <c r="N116" s="6">
        <v>12.455046729999999</v>
      </c>
      <c r="O116" s="6">
        <v>12.600960990000001</v>
      </c>
      <c r="P116" s="6">
        <v>10.861930579999999</v>
      </c>
      <c r="Q116" s="6">
        <v>14.55</v>
      </c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>
        <v>0.92</v>
      </c>
      <c r="J117" s="6">
        <v>5.04</v>
      </c>
      <c r="K117" s="6"/>
      <c r="L117" s="6"/>
      <c r="M117" s="6"/>
      <c r="N117" s="6"/>
      <c r="O117" s="6"/>
      <c r="P117" s="6"/>
      <c r="Q117" s="6"/>
      <c r="R117" s="6">
        <v>7.68990901</v>
      </c>
      <c r="S117" s="6">
        <v>10.87</v>
      </c>
      <c r="T117" s="6"/>
      <c r="U117" s="6">
        <v>36.14</v>
      </c>
      <c r="V117" s="6">
        <v>31.18</v>
      </c>
      <c r="W117" s="6">
        <v>25.53</v>
      </c>
      <c r="X117" s="6">
        <v>23.14</v>
      </c>
      <c r="Y117" s="6">
        <v>16.920000000000002</v>
      </c>
      <c r="Z117" s="6">
        <v>12.8</v>
      </c>
      <c r="AA117" s="7">
        <v>9.4600000000000009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>
        <v>37.53</v>
      </c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>
        <v>112.59</v>
      </c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45290</v>
      </c>
      <c r="C120" s="5" t="s">
        <v>27</v>
      </c>
      <c r="D120" s="6">
        <v>31.113199999999999</v>
      </c>
      <c r="E120" s="6">
        <v>13.88</v>
      </c>
      <c r="F120" s="6">
        <v>13.32</v>
      </c>
      <c r="G120" s="6">
        <v>8.6</v>
      </c>
      <c r="H120" s="6"/>
      <c r="I120" s="6">
        <v>12.45</v>
      </c>
      <c r="J120" s="6">
        <v>14.78</v>
      </c>
      <c r="K120" s="6"/>
      <c r="L120" s="6"/>
      <c r="M120" s="6"/>
      <c r="N120" s="6"/>
      <c r="O120" s="6"/>
      <c r="P120" s="6"/>
      <c r="Q120" s="6"/>
      <c r="R120" s="6"/>
      <c r="S120" s="6"/>
      <c r="T120" s="6">
        <v>142.01</v>
      </c>
      <c r="U120" s="6">
        <v>110.15337445999999</v>
      </c>
      <c r="V120" s="6">
        <v>110.18248396</v>
      </c>
      <c r="W120" s="6">
        <v>93.14593472</v>
      </c>
      <c r="X120" s="6">
        <v>83.000671260000004</v>
      </c>
      <c r="Y120" s="6">
        <v>69.395505619999994</v>
      </c>
      <c r="Z120" s="6">
        <v>66</v>
      </c>
      <c r="AA120" s="7">
        <v>58.814011690000001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>
        <v>2.88</v>
      </c>
      <c r="I121" s="6"/>
      <c r="J121" s="6"/>
      <c r="K121" s="6">
        <v>11.16</v>
      </c>
      <c r="L121" s="6">
        <v>11.73310685</v>
      </c>
      <c r="M121" s="6">
        <v>9.2061538499999997</v>
      </c>
      <c r="N121" s="6">
        <v>7.7474418600000003</v>
      </c>
      <c r="O121" s="6">
        <v>8.1176493000000001</v>
      </c>
      <c r="P121" s="6">
        <v>6.9398954599999998</v>
      </c>
      <c r="Q121" s="6">
        <v>7.38</v>
      </c>
      <c r="R121" s="6">
        <v>14.689344719999999</v>
      </c>
      <c r="S121" s="6">
        <v>27.97</v>
      </c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45291</v>
      </c>
      <c r="C124" s="5" t="s">
        <v>27</v>
      </c>
      <c r="D124" s="6">
        <v>45.159978559999999</v>
      </c>
      <c r="E124" s="6">
        <v>16.163399999999999</v>
      </c>
      <c r="F124" s="6">
        <v>6</v>
      </c>
      <c r="G124" s="6">
        <v>0.47</v>
      </c>
      <c r="H124" s="6">
        <v>14.58</v>
      </c>
      <c r="I124" s="6">
        <v>28.46</v>
      </c>
      <c r="J124" s="6">
        <v>28.17</v>
      </c>
      <c r="K124" s="6">
        <v>33.51</v>
      </c>
      <c r="L124" s="6">
        <v>36.42</v>
      </c>
      <c r="M124" s="6">
        <v>36.561618080000002</v>
      </c>
      <c r="N124" s="6">
        <v>18.811318190000001</v>
      </c>
      <c r="O124" s="6">
        <v>28.796083020000001</v>
      </c>
      <c r="P124" s="6">
        <v>33.954064619999997</v>
      </c>
      <c r="Q124" s="6">
        <v>31.609457259999999</v>
      </c>
      <c r="R124" s="6">
        <v>30.607444439999998</v>
      </c>
      <c r="S124" s="6">
        <v>42.443402429999999</v>
      </c>
      <c r="T124" s="6">
        <v>192.38963235</v>
      </c>
      <c r="U124" s="6">
        <v>192.65704305</v>
      </c>
      <c r="V124" s="6">
        <v>108.32</v>
      </c>
      <c r="W124" s="6"/>
      <c r="X124" s="6">
        <v>35</v>
      </c>
      <c r="Y124" s="6">
        <v>14.73</v>
      </c>
      <c r="Z124" s="6">
        <v>16.02</v>
      </c>
      <c r="AA124" s="7">
        <v>22.43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>
        <v>12.53</v>
      </c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45261</v>
      </c>
      <c r="B2" s="18" t="s">
        <v>34</v>
      </c>
      <c r="C2" s="18">
        <v>1</v>
      </c>
      <c r="D2" s="19">
        <v>61.494999999999997</v>
      </c>
    </row>
    <row r="3" spans="1:4" ht="15.75" x14ac:dyDescent="0.25">
      <c r="A3" s="17">
        <v>45262</v>
      </c>
      <c r="B3" s="18" t="s">
        <v>34</v>
      </c>
      <c r="C3" s="18">
        <v>1</v>
      </c>
      <c r="D3" s="19">
        <v>61.493000000000002</v>
      </c>
    </row>
    <row r="4" spans="1:4" ht="15.75" x14ac:dyDescent="0.25">
      <c r="A4" s="17">
        <v>45263</v>
      </c>
      <c r="B4" s="18" t="s">
        <v>34</v>
      </c>
      <c r="C4" s="18">
        <v>1</v>
      </c>
      <c r="D4" s="19">
        <v>61.493000000000002</v>
      </c>
    </row>
    <row r="5" spans="1:4" ht="15.75" x14ac:dyDescent="0.25">
      <c r="A5" s="17">
        <v>45264</v>
      </c>
      <c r="B5" s="18" t="s">
        <v>34</v>
      </c>
      <c r="C5" s="18">
        <v>1</v>
      </c>
      <c r="D5" s="19">
        <v>61.493000000000002</v>
      </c>
    </row>
    <row r="6" spans="1:4" ht="15.75" x14ac:dyDescent="0.25">
      <c r="A6" s="17">
        <v>45265</v>
      </c>
      <c r="B6" s="18" t="s">
        <v>34</v>
      </c>
      <c r="C6" s="18">
        <v>1</v>
      </c>
      <c r="D6" s="19">
        <v>61.494999999999997</v>
      </c>
    </row>
    <row r="7" spans="1:4" ht="15.75" x14ac:dyDescent="0.25">
      <c r="A7" s="17">
        <v>45266</v>
      </c>
      <c r="B7" s="18" t="s">
        <v>34</v>
      </c>
      <c r="C7" s="18">
        <v>1</v>
      </c>
      <c r="D7" s="19">
        <v>61.493699999999997</v>
      </c>
    </row>
    <row r="8" spans="1:4" ht="15.75" x14ac:dyDescent="0.25">
      <c r="A8" s="17">
        <v>45267</v>
      </c>
      <c r="B8" s="18" t="s">
        <v>34</v>
      </c>
      <c r="C8" s="18">
        <v>1</v>
      </c>
      <c r="D8" s="19">
        <v>61.493499999999997</v>
      </c>
    </row>
    <row r="9" spans="1:4" ht="15.75" x14ac:dyDescent="0.25">
      <c r="A9" s="17">
        <v>45268</v>
      </c>
      <c r="B9" s="18" t="s">
        <v>34</v>
      </c>
      <c r="C9" s="18">
        <v>1</v>
      </c>
      <c r="D9" s="19">
        <v>61.493000000000002</v>
      </c>
    </row>
    <row r="10" spans="1:4" ht="15.75" x14ac:dyDescent="0.25">
      <c r="A10" s="17">
        <v>45269</v>
      </c>
      <c r="B10" s="18" t="s">
        <v>34</v>
      </c>
      <c r="C10" s="18">
        <v>1</v>
      </c>
      <c r="D10" s="19">
        <v>61.493000000000002</v>
      </c>
    </row>
    <row r="11" spans="1:4" ht="15.75" x14ac:dyDescent="0.25">
      <c r="A11" s="17">
        <v>45270</v>
      </c>
      <c r="B11" s="18" t="s">
        <v>34</v>
      </c>
      <c r="C11" s="18">
        <v>1</v>
      </c>
      <c r="D11" s="19">
        <v>61.493000000000002</v>
      </c>
    </row>
    <row r="12" spans="1:4" ht="15.75" x14ac:dyDescent="0.25">
      <c r="A12" s="17">
        <v>45271</v>
      </c>
      <c r="B12" s="18" t="s">
        <v>34</v>
      </c>
      <c r="C12" s="18">
        <v>1</v>
      </c>
      <c r="D12" s="19">
        <v>61.493000000000002</v>
      </c>
    </row>
    <row r="13" spans="1:4" ht="15.75" x14ac:dyDescent="0.25">
      <c r="A13" s="17">
        <v>45272</v>
      </c>
      <c r="B13" s="18" t="s">
        <v>34</v>
      </c>
      <c r="C13" s="18">
        <v>1</v>
      </c>
      <c r="D13" s="19">
        <v>61.494999999999997</v>
      </c>
    </row>
    <row r="14" spans="1:4" ht="15.75" x14ac:dyDescent="0.25">
      <c r="A14" s="17">
        <v>45273</v>
      </c>
      <c r="B14" s="18" t="s">
        <v>34</v>
      </c>
      <c r="C14" s="18">
        <v>1</v>
      </c>
      <c r="D14" s="19">
        <v>61.485599999999998</v>
      </c>
    </row>
    <row r="15" spans="1:4" ht="15.75" x14ac:dyDescent="0.25">
      <c r="A15" s="17">
        <v>45274</v>
      </c>
      <c r="B15" s="18" t="s">
        <v>34</v>
      </c>
      <c r="C15" s="18">
        <v>1</v>
      </c>
      <c r="D15" s="19">
        <v>61.494999999999997</v>
      </c>
    </row>
    <row r="16" spans="1:4" ht="15.75" x14ac:dyDescent="0.25">
      <c r="A16" s="17">
        <v>45275</v>
      </c>
      <c r="B16" s="18" t="s">
        <v>34</v>
      </c>
      <c r="C16" s="18">
        <v>1</v>
      </c>
      <c r="D16" s="19">
        <v>61.494999999999997</v>
      </c>
    </row>
    <row r="17" spans="1:4" ht="15.75" x14ac:dyDescent="0.25">
      <c r="A17" s="17">
        <v>45276</v>
      </c>
      <c r="B17" s="18" t="s">
        <v>34</v>
      </c>
      <c r="C17" s="18">
        <v>1</v>
      </c>
      <c r="D17" s="19">
        <v>61.494999999999997</v>
      </c>
    </row>
    <row r="18" spans="1:4" ht="15.75" x14ac:dyDescent="0.25">
      <c r="A18" s="17">
        <v>45277</v>
      </c>
      <c r="B18" s="18" t="s">
        <v>34</v>
      </c>
      <c r="C18" s="18">
        <v>1</v>
      </c>
      <c r="D18" s="19">
        <v>61.494999999999997</v>
      </c>
    </row>
    <row r="19" spans="1:4" ht="15.75" x14ac:dyDescent="0.25">
      <c r="A19" s="17">
        <v>45278</v>
      </c>
      <c r="B19" s="18" t="s">
        <v>34</v>
      </c>
      <c r="C19" s="18">
        <v>1</v>
      </c>
      <c r="D19" s="19">
        <v>61.494999999999997</v>
      </c>
    </row>
    <row r="20" spans="1:4" ht="15.75" x14ac:dyDescent="0.25">
      <c r="A20" s="17">
        <v>45279</v>
      </c>
      <c r="B20" s="18" t="s">
        <v>34</v>
      </c>
      <c r="C20" s="18">
        <v>1</v>
      </c>
      <c r="D20" s="19">
        <v>61.494999999999997</v>
      </c>
    </row>
    <row r="21" spans="1:4" ht="15.75" x14ac:dyDescent="0.25">
      <c r="A21" s="17">
        <v>45280</v>
      </c>
      <c r="B21" s="18" t="s">
        <v>34</v>
      </c>
      <c r="C21" s="18">
        <v>1</v>
      </c>
      <c r="D21" s="19">
        <v>61.494999999999997</v>
      </c>
    </row>
    <row r="22" spans="1:4" ht="15.75" x14ac:dyDescent="0.25">
      <c r="A22" s="17">
        <v>45281</v>
      </c>
      <c r="B22" s="18" t="s">
        <v>34</v>
      </c>
      <c r="C22" s="18">
        <v>1</v>
      </c>
      <c r="D22" s="19">
        <v>61.494999999999997</v>
      </c>
    </row>
    <row r="23" spans="1:4" ht="15.75" x14ac:dyDescent="0.25">
      <c r="A23" s="17">
        <v>45282</v>
      </c>
      <c r="B23" s="18" t="s">
        <v>34</v>
      </c>
      <c r="C23" s="18">
        <v>1</v>
      </c>
      <c r="D23" s="19">
        <v>61.488999999999997</v>
      </c>
    </row>
    <row r="24" spans="1:4" ht="15.75" x14ac:dyDescent="0.25">
      <c r="A24" s="17">
        <v>45283</v>
      </c>
      <c r="B24" s="18" t="s">
        <v>34</v>
      </c>
      <c r="C24" s="18">
        <v>1</v>
      </c>
      <c r="D24" s="19">
        <v>61.494999999999997</v>
      </c>
    </row>
    <row r="25" spans="1:4" ht="15.75" x14ac:dyDescent="0.25">
      <c r="A25" s="17">
        <v>45284</v>
      </c>
      <c r="B25" s="18" t="s">
        <v>34</v>
      </c>
      <c r="C25" s="18">
        <v>1</v>
      </c>
      <c r="D25" s="19">
        <v>61.494999999999997</v>
      </c>
    </row>
    <row r="26" spans="1:4" ht="15.75" x14ac:dyDescent="0.25">
      <c r="A26" s="17">
        <v>45285</v>
      </c>
      <c r="B26" s="18" t="s">
        <v>34</v>
      </c>
      <c r="C26" s="18">
        <v>1</v>
      </c>
      <c r="D26" s="19">
        <v>61.494999999999997</v>
      </c>
    </row>
    <row r="27" spans="1:4" ht="15.75" x14ac:dyDescent="0.25">
      <c r="A27" s="17">
        <v>45286</v>
      </c>
      <c r="B27" s="18" t="s">
        <v>34</v>
      </c>
      <c r="C27" s="18">
        <v>1</v>
      </c>
      <c r="D27" s="19">
        <v>61.494999999999997</v>
      </c>
    </row>
    <row r="28" spans="1:4" ht="15.75" x14ac:dyDescent="0.25">
      <c r="A28" s="17">
        <v>45287</v>
      </c>
      <c r="B28" s="18" t="s">
        <v>34</v>
      </c>
      <c r="C28" s="18">
        <v>1</v>
      </c>
      <c r="D28" s="19">
        <v>61.494999999999997</v>
      </c>
    </row>
    <row r="29" spans="1:4" ht="15.75" x14ac:dyDescent="0.25">
      <c r="A29" s="17">
        <v>45288</v>
      </c>
      <c r="B29" s="18" t="s">
        <v>34</v>
      </c>
      <c r="C29" s="18">
        <v>1</v>
      </c>
      <c r="D29" s="19">
        <v>61.492800000000003</v>
      </c>
    </row>
    <row r="30" spans="1:4" ht="15.75" x14ac:dyDescent="0.25">
      <c r="A30" s="17">
        <v>45289</v>
      </c>
      <c r="B30" s="18" t="s">
        <v>34</v>
      </c>
      <c r="C30" s="18">
        <v>1</v>
      </c>
      <c r="D30" s="19">
        <v>61.493000000000002</v>
      </c>
    </row>
    <row r="31" spans="1:4" ht="15.75" x14ac:dyDescent="0.25">
      <c r="A31" s="17">
        <v>45290</v>
      </c>
      <c r="B31" s="18" t="s">
        <v>34</v>
      </c>
      <c r="C31" s="18">
        <v>1</v>
      </c>
      <c r="D31" s="19">
        <v>61.494999999999997</v>
      </c>
    </row>
    <row r="32" spans="1:4" ht="15.75" x14ac:dyDescent="0.25">
      <c r="A32" s="20">
        <v>45291</v>
      </c>
      <c r="B32" s="21" t="s">
        <v>34</v>
      </c>
      <c r="C32" s="21">
        <v>1</v>
      </c>
      <c r="D32" s="22">
        <v>61.494999999999997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45261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>
        <v>1981.3688999999999</v>
      </c>
      <c r="E5" s="6"/>
      <c r="F5" s="6"/>
      <c r="G5" s="6"/>
      <c r="H5" s="6"/>
      <c r="I5" s="6">
        <v>1928.4831999999999</v>
      </c>
      <c r="J5" s="6">
        <v>2442.4004448129999</v>
      </c>
      <c r="K5" s="6">
        <v>2839.22415</v>
      </c>
      <c r="L5" s="6">
        <v>6213.3514471983499</v>
      </c>
      <c r="M5" s="6">
        <v>6726.5068581290998</v>
      </c>
      <c r="N5" s="6">
        <v>6812.6030896913499</v>
      </c>
      <c r="O5" s="6">
        <v>6823.2231070800999</v>
      </c>
      <c r="P5" s="6">
        <v>6291.6005908370998</v>
      </c>
      <c r="Q5" s="6">
        <v>3959.8694616572002</v>
      </c>
      <c r="R5" s="6">
        <v>3515.9130926706498</v>
      </c>
      <c r="S5" s="6">
        <v>3743.1787350268501</v>
      </c>
      <c r="T5" s="6">
        <v>4315.0185465001996</v>
      </c>
      <c r="U5" s="6">
        <v>4718.9488592522503</v>
      </c>
      <c r="V5" s="6">
        <v>4244.27046210965</v>
      </c>
      <c r="W5" s="6">
        <v>3184.5185750000001</v>
      </c>
      <c r="X5" s="6">
        <v>3040.5995886969499</v>
      </c>
      <c r="Y5" s="6">
        <v>2701.3859934603502</v>
      </c>
      <c r="Z5" s="6">
        <v>2762.3063515879999</v>
      </c>
      <c r="AA5" s="7">
        <v>3379.7651999999998</v>
      </c>
    </row>
    <row r="6" spans="1:27" x14ac:dyDescent="0.25">
      <c r="A6" s="4"/>
      <c r="B6" s="60"/>
      <c r="C6" s="5" t="s">
        <v>29</v>
      </c>
      <c r="D6" s="6"/>
      <c r="E6" s="6">
        <v>3155.6159250000001</v>
      </c>
      <c r="F6" s="6">
        <v>3047.0772499999998</v>
      </c>
      <c r="G6" s="6">
        <v>2991.4242749999999</v>
      </c>
      <c r="H6" s="6">
        <v>2963.7515250000001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>
        <v>9466.8477750000002</v>
      </c>
      <c r="F7" s="9">
        <v>9141.2317500000008</v>
      </c>
      <c r="G7" s="9">
        <v>8974.272825</v>
      </c>
      <c r="H7" s="9">
        <v>8891.2545750000008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45262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3084.4888799999999</v>
      </c>
      <c r="E9" s="6"/>
      <c r="F9" s="6"/>
      <c r="G9" s="6"/>
      <c r="H9" s="6"/>
      <c r="I9" s="6"/>
      <c r="J9" s="6">
        <v>2882.7918399999999</v>
      </c>
      <c r="K9" s="6">
        <v>3043.9034999999999</v>
      </c>
      <c r="L9" s="6">
        <v>3700.0338099999999</v>
      </c>
      <c r="M9" s="6">
        <v>3940.4714399999998</v>
      </c>
      <c r="N9" s="6">
        <v>4044.3946099999998</v>
      </c>
      <c r="O9" s="6"/>
      <c r="P9" s="6"/>
      <c r="Q9" s="6"/>
      <c r="R9" s="6">
        <v>3644.0751799999998</v>
      </c>
      <c r="S9" s="6">
        <v>3799.0375399999998</v>
      </c>
      <c r="T9" s="6">
        <v>2869.9291450332398</v>
      </c>
      <c r="U9" s="6">
        <v>2929.6344838750301</v>
      </c>
      <c r="V9" s="6">
        <v>3138.0075280231399</v>
      </c>
      <c r="W9" s="6">
        <v>2634.4390905404598</v>
      </c>
      <c r="X9" s="6">
        <v>2796.5938747473601</v>
      </c>
      <c r="Y9" s="6">
        <v>3266.5081599999999</v>
      </c>
      <c r="Z9" s="6">
        <v>2943.0549799999999</v>
      </c>
      <c r="AA9" s="7">
        <v>2638.6646300000002</v>
      </c>
    </row>
    <row r="10" spans="1:27" x14ac:dyDescent="0.25">
      <c r="A10" s="4"/>
      <c r="B10" s="60"/>
      <c r="C10" s="5" t="s">
        <v>29</v>
      </c>
      <c r="D10" s="6"/>
      <c r="E10" s="6">
        <v>2885.8664899999999</v>
      </c>
      <c r="F10" s="6">
        <v>2546.1176650000002</v>
      </c>
      <c r="G10" s="6">
        <v>2228.8137849999998</v>
      </c>
      <c r="H10" s="6">
        <v>2600.8464349999999</v>
      </c>
      <c r="I10" s="6">
        <v>2895.3979049999998</v>
      </c>
      <c r="J10" s="6"/>
      <c r="K10" s="6"/>
      <c r="L10" s="6"/>
      <c r="M10" s="6"/>
      <c r="N10" s="6"/>
      <c r="O10" s="6">
        <v>3935.2445349999998</v>
      </c>
      <c r="P10" s="6">
        <v>3775.9776649999999</v>
      </c>
      <c r="Q10" s="6">
        <v>3522.93397</v>
      </c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>
        <v>8657.5994699999992</v>
      </c>
      <c r="F11" s="9">
        <v>7638.3529950000002</v>
      </c>
      <c r="G11" s="9">
        <v>6686.4413549999999</v>
      </c>
      <c r="H11" s="9">
        <v>7802.5393050000002</v>
      </c>
      <c r="I11" s="9">
        <v>8686.1937149999994</v>
      </c>
      <c r="J11" s="9"/>
      <c r="K11" s="9"/>
      <c r="L11" s="9"/>
      <c r="M11" s="9"/>
      <c r="N11" s="9"/>
      <c r="O11" s="9">
        <v>11805.733604999999</v>
      </c>
      <c r="P11" s="9">
        <v>11327.932994999999</v>
      </c>
      <c r="Q11" s="9">
        <v>10568.80191</v>
      </c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45263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v>9681.4579200000007</v>
      </c>
      <c r="O12" s="6">
        <v>9691.9117299999998</v>
      </c>
      <c r="P12" s="6">
        <v>8948.5232102743303</v>
      </c>
      <c r="Q12" s="6">
        <v>7992.24521</v>
      </c>
      <c r="R12" s="6">
        <v>9747.8703600000008</v>
      </c>
      <c r="S12" s="6">
        <v>10607.5425</v>
      </c>
      <c r="T12" s="6">
        <v>11271.6669</v>
      </c>
      <c r="U12" s="6">
        <v>11797.432049999999</v>
      </c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>
        <v>1959.7238476944699</v>
      </c>
      <c r="E13" s="6">
        <v>1939.28166698161</v>
      </c>
      <c r="F13" s="6"/>
      <c r="G13" s="6"/>
      <c r="H13" s="6"/>
      <c r="I13" s="6"/>
      <c r="J13" s="6"/>
      <c r="K13" s="6">
        <v>2638.6646300000002</v>
      </c>
      <c r="L13" s="6">
        <v>2983.0254300000001</v>
      </c>
      <c r="M13" s="6">
        <v>3079.5694400000002</v>
      </c>
      <c r="N13" s="6"/>
      <c r="O13" s="6"/>
      <c r="P13" s="6"/>
      <c r="Q13" s="6"/>
      <c r="R13" s="6"/>
      <c r="S13" s="6"/>
      <c r="T13" s="6"/>
      <c r="U13" s="6"/>
      <c r="V13" s="6">
        <v>3968.14329</v>
      </c>
      <c r="W13" s="6">
        <v>3876.51872</v>
      </c>
      <c r="X13" s="6">
        <v>3454.0618100000002</v>
      </c>
      <c r="Y13" s="6">
        <v>3074.65</v>
      </c>
      <c r="Z13" s="6">
        <v>2260.3168173908198</v>
      </c>
      <c r="AA13" s="7">
        <v>2315.1644115445802</v>
      </c>
    </row>
    <row r="14" spans="1:27" x14ac:dyDescent="0.25">
      <c r="A14" s="4"/>
      <c r="B14" s="60"/>
      <c r="C14" s="5" t="s">
        <v>29</v>
      </c>
      <c r="D14" s="6"/>
      <c r="E14" s="6"/>
      <c r="F14" s="6">
        <v>2168.8581100000001</v>
      </c>
      <c r="G14" s="6">
        <v>2394.5374200000001</v>
      </c>
      <c r="H14" s="6">
        <v>2446.4990050000001</v>
      </c>
      <c r="I14" s="6">
        <v>2494.4635450000001</v>
      </c>
      <c r="J14" s="6">
        <v>2543.3504800000001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>
        <v>6506.5743300000004</v>
      </c>
      <c r="G15" s="9">
        <v>7183.6122599999999</v>
      </c>
      <c r="H15" s="9">
        <v>7339.4970149999999</v>
      </c>
      <c r="I15" s="9">
        <v>7483.3906349999997</v>
      </c>
      <c r="J15" s="9">
        <v>7630.0514400000002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45264</v>
      </c>
      <c r="C16" s="5" t="s">
        <v>27</v>
      </c>
      <c r="D16" s="6">
        <v>8657.5994699999992</v>
      </c>
      <c r="E16" s="6"/>
      <c r="F16" s="6"/>
      <c r="G16" s="6"/>
      <c r="H16" s="6"/>
      <c r="I16" s="6"/>
      <c r="J16" s="6">
        <v>10217.676880000001</v>
      </c>
      <c r="K16" s="6">
        <v>12556.52464407158</v>
      </c>
      <c r="L16" s="6">
        <v>13314.65380455975</v>
      </c>
      <c r="M16" s="6">
        <v>11166.16117874329</v>
      </c>
      <c r="N16" s="6">
        <v>12224.517728738299</v>
      </c>
      <c r="O16" s="6">
        <v>11960.64660764355</v>
      </c>
      <c r="P16" s="6">
        <v>11581.207526112979</v>
      </c>
      <c r="Q16" s="6">
        <v>12455.789996194049</v>
      </c>
      <c r="R16" s="6">
        <v>12664.68155300774</v>
      </c>
      <c r="S16" s="6">
        <v>12433.51090396435</v>
      </c>
      <c r="T16" s="6">
        <v>14824.73244</v>
      </c>
      <c r="U16" s="6">
        <v>15710.411896275689</v>
      </c>
      <c r="V16" s="6">
        <v>14049.33413513925</v>
      </c>
      <c r="W16" s="6">
        <v>12601.440036448539</v>
      </c>
      <c r="X16" s="6">
        <v>11138.143559753589</v>
      </c>
      <c r="Y16" s="6">
        <v>8857.8006853958395</v>
      </c>
      <c r="Z16" s="6">
        <v>8415.4938595930398</v>
      </c>
      <c r="AA16" s="7">
        <v>7549.6381120334099</v>
      </c>
    </row>
    <row r="17" spans="1:27" x14ac:dyDescent="0.25">
      <c r="A17" s="1"/>
      <c r="B17" s="60"/>
      <c r="C17" s="5" t="s">
        <v>28</v>
      </c>
      <c r="D17" s="6"/>
      <c r="E17" s="6"/>
      <c r="F17" s="6">
        <v>1633.2540799999999</v>
      </c>
      <c r="G17" s="6">
        <v>1584.0596800000001</v>
      </c>
      <c r="H17" s="6">
        <v>1592.6686999999999</v>
      </c>
      <c r="I17" s="6">
        <v>1757.46994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>
        <v>2761.3431650000002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>
        <v>8284.0294950000007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45265</v>
      </c>
      <c r="C20" s="5" t="s">
        <v>27</v>
      </c>
      <c r="D20" s="6">
        <v>7266.1743864129003</v>
      </c>
      <c r="E20" s="6">
        <v>7441.5277072961999</v>
      </c>
      <c r="F20" s="6">
        <v>7908.2569999999996</v>
      </c>
      <c r="G20" s="6">
        <v>7713.3178500000004</v>
      </c>
      <c r="H20" s="6">
        <v>7814.1696499999998</v>
      </c>
      <c r="I20" s="6">
        <v>8395.9123500000005</v>
      </c>
      <c r="J20" s="6">
        <v>9218.7382935476508</v>
      </c>
      <c r="K20" s="6">
        <v>11311.30030760205</v>
      </c>
      <c r="L20" s="6">
        <v>14891.71781245015</v>
      </c>
      <c r="M20" s="6">
        <v>14459.60267283875</v>
      </c>
      <c r="N20" s="6">
        <v>14546.46051198165</v>
      </c>
      <c r="O20" s="6">
        <v>12940.650354163001</v>
      </c>
      <c r="P20" s="6">
        <v>11996.127415554451</v>
      </c>
      <c r="Q20" s="6">
        <v>13894.795249999999</v>
      </c>
      <c r="R20" s="6">
        <v>12539.961958804</v>
      </c>
      <c r="S20" s="6">
        <v>12539.1105506898</v>
      </c>
      <c r="T20" s="6">
        <v>14885.333137736599</v>
      </c>
      <c r="U20" s="6">
        <v>13399.960463906449</v>
      </c>
      <c r="V20" s="6">
        <v>12415.93907955975</v>
      </c>
      <c r="W20" s="6">
        <v>11865.98022527715</v>
      </c>
      <c r="X20" s="6">
        <v>10281.460858979101</v>
      </c>
      <c r="Y20" s="6">
        <v>9417.6815305856508</v>
      </c>
      <c r="Z20" s="6">
        <v>8915.8823305856495</v>
      </c>
      <c r="AA20" s="7">
        <v>8792.3485309156003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45266</v>
      </c>
      <c r="C24" s="5" t="s">
        <v>27</v>
      </c>
      <c r="D24" s="6">
        <v>8043.9236757767821</v>
      </c>
      <c r="E24" s="6">
        <v>8587.5952049999996</v>
      </c>
      <c r="F24" s="6">
        <v>8539.0151819999992</v>
      </c>
      <c r="G24" s="6">
        <v>8390.2004280000001</v>
      </c>
      <c r="H24" s="6">
        <v>8356.3788929999992</v>
      </c>
      <c r="I24" s="6">
        <v>8660.7727080000004</v>
      </c>
      <c r="J24" s="6">
        <v>9311.2160566166567</v>
      </c>
      <c r="K24" s="6">
        <v>11270.216305138045</v>
      </c>
      <c r="L24" s="6">
        <v>13347.341753184533</v>
      </c>
      <c r="M24" s="6">
        <v>13310.444491481256</v>
      </c>
      <c r="N24" s="6">
        <v>13836.0825</v>
      </c>
      <c r="O24" s="6"/>
      <c r="P24" s="6"/>
      <c r="Q24" s="6"/>
      <c r="R24" s="6">
        <v>12292.621339338844</v>
      </c>
      <c r="S24" s="6">
        <v>11530.451661430909</v>
      </c>
      <c r="T24" s="6">
        <v>13766.491625046679</v>
      </c>
      <c r="U24" s="6">
        <v>16293.815262285136</v>
      </c>
      <c r="V24" s="6">
        <v>15078.547287724852</v>
      </c>
      <c r="W24" s="6">
        <v>13701.9036936592</v>
      </c>
      <c r="X24" s="6">
        <v>11983.277319000001</v>
      </c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>
        <v>2708.1825480000002</v>
      </c>
      <c r="P25" s="6">
        <v>2843.3269628546732</v>
      </c>
      <c r="Q25" s="6">
        <v>2612.8673130000002</v>
      </c>
      <c r="R25" s="6"/>
      <c r="S25" s="6"/>
      <c r="T25" s="6"/>
      <c r="U25" s="6"/>
      <c r="V25" s="6"/>
      <c r="W25" s="6"/>
      <c r="X25" s="6"/>
      <c r="Y25" s="6">
        <v>2653.7628175952159</v>
      </c>
      <c r="Z25" s="6">
        <v>2210.3915489035289</v>
      </c>
      <c r="AA25" s="7">
        <v>3088.2136139999998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45267</v>
      </c>
      <c r="C28" s="5" t="s">
        <v>27</v>
      </c>
      <c r="D28" s="6">
        <v>9150.2327999999998</v>
      </c>
      <c r="E28" s="6">
        <v>9026.0159299999996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>
        <v>10804.300388644477</v>
      </c>
      <c r="S28" s="6">
        <v>10667.137686877744</v>
      </c>
      <c r="T28" s="6">
        <v>12727.309695</v>
      </c>
      <c r="U28" s="6">
        <v>12665.816194999999</v>
      </c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>
        <v>2978.1302049999999</v>
      </c>
      <c r="G29" s="6">
        <v>1702.755015</v>
      </c>
      <c r="H29" s="6">
        <v>1668.318655</v>
      </c>
      <c r="I29" s="6">
        <v>1753.1796850000001</v>
      </c>
      <c r="J29" s="6">
        <v>2143.6634100000001</v>
      </c>
      <c r="K29" s="6">
        <v>2432.6828599999999</v>
      </c>
      <c r="L29" s="6">
        <v>3292.2925650683701</v>
      </c>
      <c r="M29" s="6">
        <v>2721.5650233015099</v>
      </c>
      <c r="N29" s="6">
        <v>2455.1118048705398</v>
      </c>
      <c r="O29" s="6">
        <v>2515.8338652234302</v>
      </c>
      <c r="P29" s="6">
        <v>2543.3711600000001</v>
      </c>
      <c r="Q29" s="6">
        <v>2473.8835049999998</v>
      </c>
      <c r="R29" s="6"/>
      <c r="S29" s="6"/>
      <c r="T29" s="6"/>
      <c r="U29" s="6"/>
      <c r="V29" s="6">
        <v>4188.3222850000002</v>
      </c>
      <c r="W29" s="6">
        <v>4060.4158050000001</v>
      </c>
      <c r="X29" s="6">
        <v>3835.3495950000001</v>
      </c>
      <c r="Y29" s="6">
        <v>3447.3256099999999</v>
      </c>
      <c r="Z29" s="6">
        <v>2585.6415496156101</v>
      </c>
      <c r="AA29" s="7">
        <v>1615.4342449999999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45268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>
        <v>10393.55411678893</v>
      </c>
      <c r="O32" s="6">
        <v>10155.963400538079</v>
      </c>
      <c r="P32" s="6">
        <v>10060.363250899591</v>
      </c>
      <c r="Q32" s="6">
        <v>10075.995636091169</v>
      </c>
      <c r="R32" s="6">
        <v>10267.078144296789</v>
      </c>
      <c r="S32" s="6">
        <v>9708.2470478238793</v>
      </c>
      <c r="T32" s="6">
        <v>11365.751190000001</v>
      </c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>
        <v>1614.80618</v>
      </c>
      <c r="J33" s="6">
        <v>2438.3778126585798</v>
      </c>
      <c r="K33" s="6">
        <v>2604.3348572536102</v>
      </c>
      <c r="L33" s="6">
        <v>2567.23954075539</v>
      </c>
      <c r="M33" s="6">
        <v>2302.29792</v>
      </c>
      <c r="N33" s="6"/>
      <c r="O33" s="6"/>
      <c r="P33" s="6"/>
      <c r="Q33" s="6"/>
      <c r="R33" s="6"/>
      <c r="S33" s="6"/>
      <c r="T33" s="6"/>
      <c r="U33" s="6">
        <v>3779.3597799999998</v>
      </c>
      <c r="V33" s="6">
        <v>3646.5349000000001</v>
      </c>
      <c r="W33" s="6">
        <v>2881.89773485465</v>
      </c>
      <c r="X33" s="6">
        <v>2043.41239</v>
      </c>
      <c r="Y33" s="6">
        <v>2465.05515604734</v>
      </c>
      <c r="Z33" s="6">
        <v>2034.55268702127</v>
      </c>
      <c r="AA33" s="7">
        <v>1679.98876</v>
      </c>
    </row>
    <row r="34" spans="1:27" x14ac:dyDescent="0.25">
      <c r="A34" s="1"/>
      <c r="B34" s="60"/>
      <c r="C34" s="5" t="s">
        <v>29</v>
      </c>
      <c r="D34" s="6">
        <v>2677.712685</v>
      </c>
      <c r="E34" s="6">
        <v>2559.9535900000001</v>
      </c>
      <c r="F34" s="6">
        <v>2503.6874950000001</v>
      </c>
      <c r="G34" s="6">
        <v>2444.9616799999999</v>
      </c>
      <c r="H34" s="6">
        <v>2459.7199999999998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>
        <v>8033.1380550000003</v>
      </c>
      <c r="E35" s="9">
        <v>7679.8607700000002</v>
      </c>
      <c r="F35" s="9">
        <v>7511.0624850000004</v>
      </c>
      <c r="G35" s="9">
        <v>7334.8850400000001</v>
      </c>
      <c r="H35" s="9">
        <v>7379.16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45269</v>
      </c>
      <c r="C36" s="5" t="s">
        <v>27</v>
      </c>
      <c r="D36" s="6">
        <v>8762.7525000000005</v>
      </c>
      <c r="E36" s="6">
        <v>7849.5814499999997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>
        <v>1346.6967</v>
      </c>
      <c r="J37" s="6">
        <v>1411.8792800000001</v>
      </c>
      <c r="K37" s="6">
        <v>1811.53369087685</v>
      </c>
      <c r="L37" s="6">
        <v>1799.90011</v>
      </c>
      <c r="M37" s="6">
        <v>2007.1315199999999</v>
      </c>
      <c r="N37" s="6">
        <v>1984.99404</v>
      </c>
      <c r="O37" s="6">
        <v>2101.8307399999999</v>
      </c>
      <c r="P37" s="6">
        <v>2019.1961200721701</v>
      </c>
      <c r="Q37" s="6">
        <v>2084.1325491275402</v>
      </c>
      <c r="R37" s="6">
        <v>2095.0665100000001</v>
      </c>
      <c r="S37" s="6">
        <v>2141.8011900000001</v>
      </c>
      <c r="T37" s="6">
        <v>2305.37257</v>
      </c>
      <c r="U37" s="6">
        <v>2435.1228000000001</v>
      </c>
      <c r="V37" s="6">
        <v>2272.7812800000002</v>
      </c>
      <c r="W37" s="6">
        <v>2309.6770799999999</v>
      </c>
      <c r="X37" s="6"/>
      <c r="Y37" s="6"/>
      <c r="Z37" s="6">
        <v>1177.59095</v>
      </c>
      <c r="AA37" s="7">
        <v>860.90200000000004</v>
      </c>
    </row>
    <row r="38" spans="1:27" x14ac:dyDescent="0.25">
      <c r="A38" s="1"/>
      <c r="B38" s="60"/>
      <c r="C38" s="5" t="s">
        <v>29</v>
      </c>
      <c r="D38" s="6"/>
      <c r="E38" s="6"/>
      <c r="F38" s="6">
        <v>2444.0392849999998</v>
      </c>
      <c r="G38" s="6">
        <v>2246.6467550000002</v>
      </c>
      <c r="H38" s="6">
        <v>2144.8758400000002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v>3557.0625850000001</v>
      </c>
      <c r="Y38" s="6">
        <v>2483.7022700000002</v>
      </c>
      <c r="Z38" s="6"/>
      <c r="AA38" s="7"/>
    </row>
    <row r="39" spans="1:27" x14ac:dyDescent="0.25">
      <c r="A39" s="1"/>
      <c r="B39" s="61"/>
      <c r="C39" s="8" t="s">
        <v>30</v>
      </c>
      <c r="D39" s="9"/>
      <c r="E39" s="9"/>
      <c r="F39" s="9">
        <v>7332.1178550000004</v>
      </c>
      <c r="G39" s="9">
        <v>6739.9402650000002</v>
      </c>
      <c r="H39" s="9">
        <v>6434.62752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>
        <v>10671.187755000001</v>
      </c>
      <c r="Y39" s="9">
        <v>7451.1068100000002</v>
      </c>
      <c r="Z39" s="9"/>
      <c r="AA39" s="10"/>
    </row>
    <row r="40" spans="1:27" x14ac:dyDescent="0.25">
      <c r="A40" s="4"/>
      <c r="B40" s="59">
        <v>45270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>
        <v>6200.147024375</v>
      </c>
      <c r="R40" s="6">
        <v>7597.1577514082701</v>
      </c>
      <c r="S40" s="6">
        <v>10201.41164390343</v>
      </c>
      <c r="T40" s="6">
        <v>10884.152403362001</v>
      </c>
      <c r="U40" s="6">
        <v>10823.27112465726</v>
      </c>
      <c r="V40" s="6"/>
      <c r="W40" s="6"/>
      <c r="X40" s="6">
        <v>12534.733120000001</v>
      </c>
      <c r="Y40" s="6"/>
      <c r="Z40" s="6"/>
      <c r="AA40" s="7"/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>
        <v>1517.0323100000001</v>
      </c>
      <c r="N41" s="6">
        <v>1579.7551699999999</v>
      </c>
      <c r="O41" s="6">
        <v>1489.3604600000001</v>
      </c>
      <c r="P41" s="6">
        <v>1451.8497299999999</v>
      </c>
      <c r="Q41" s="6"/>
      <c r="R41" s="6"/>
      <c r="S41" s="6"/>
      <c r="T41" s="6"/>
      <c r="U41" s="6"/>
      <c r="V41" s="6">
        <v>2495.1346064253298</v>
      </c>
      <c r="W41" s="6">
        <v>4383.2210400000004</v>
      </c>
      <c r="X41" s="6"/>
      <c r="Y41" s="6">
        <v>3781.8195000000001</v>
      </c>
      <c r="Z41" s="6">
        <v>2331.1996300000001</v>
      </c>
      <c r="AA41" s="7">
        <v>1609.7017167869501</v>
      </c>
    </row>
    <row r="42" spans="1:27" x14ac:dyDescent="0.25">
      <c r="A42" s="1"/>
      <c r="B42" s="60"/>
      <c r="C42" s="5" t="s">
        <v>29</v>
      </c>
      <c r="D42" s="6">
        <v>1150.8414949999999</v>
      </c>
      <c r="E42" s="6">
        <v>926.39204500000005</v>
      </c>
      <c r="F42" s="6">
        <v>796.94928000000004</v>
      </c>
      <c r="G42" s="6">
        <v>660.12735499999997</v>
      </c>
      <c r="H42" s="6">
        <v>657.36017000000004</v>
      </c>
      <c r="I42" s="6">
        <v>810.78520500000002</v>
      </c>
      <c r="J42" s="6">
        <v>884.88427000000001</v>
      </c>
      <c r="K42" s="6">
        <v>1733.1802049999999</v>
      </c>
      <c r="L42" s="6">
        <v>2329.35484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>
        <v>3452.5244849999999</v>
      </c>
      <c r="E43" s="9">
        <v>2779.1761350000002</v>
      </c>
      <c r="F43" s="9">
        <v>2390.8478399999999</v>
      </c>
      <c r="G43" s="9">
        <v>1980.382065</v>
      </c>
      <c r="H43" s="9">
        <v>1972.08051</v>
      </c>
      <c r="I43" s="9">
        <v>2432.3556149999999</v>
      </c>
      <c r="J43" s="9">
        <v>2654.65281</v>
      </c>
      <c r="K43" s="9">
        <v>5199.5406149999999</v>
      </c>
      <c r="L43" s="9">
        <v>6988.0645199999999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45271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>
        <v>12456.022080000001</v>
      </c>
      <c r="V44" s="6">
        <v>12350.869049999999</v>
      </c>
      <c r="W44" s="6">
        <v>10762.1106714221</v>
      </c>
      <c r="X44" s="6">
        <v>9577.72833918795</v>
      </c>
      <c r="Y44" s="6"/>
      <c r="Z44" s="6">
        <v>8799.5983972006397</v>
      </c>
      <c r="AA44" s="7">
        <v>6952.71354407135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>
        <v>4278.6829399999997</v>
      </c>
      <c r="L45" s="6">
        <v>3217.0599550216598</v>
      </c>
      <c r="M45" s="6">
        <v>2536.2738821631101</v>
      </c>
      <c r="N45" s="6">
        <v>2331.4745030950698</v>
      </c>
      <c r="O45" s="6">
        <v>2160.07014967451</v>
      </c>
      <c r="P45" s="6">
        <v>2262.2545122450802</v>
      </c>
      <c r="Q45" s="6">
        <v>2231.8334799357599</v>
      </c>
      <c r="R45" s="6">
        <v>2337.1034677769699</v>
      </c>
      <c r="S45" s="6">
        <v>3135.0242326388702</v>
      </c>
      <c r="T45" s="6">
        <v>6239.07978</v>
      </c>
      <c r="U45" s="6"/>
      <c r="V45" s="6"/>
      <c r="W45" s="6"/>
      <c r="X45" s="6"/>
      <c r="Y45" s="6">
        <v>3660.6782899999998</v>
      </c>
      <c r="Z45" s="6"/>
      <c r="AA45" s="7"/>
    </row>
    <row r="46" spans="1:27" x14ac:dyDescent="0.25">
      <c r="A46" s="1"/>
      <c r="B46" s="60"/>
      <c r="C46" s="5" t="s">
        <v>29</v>
      </c>
      <c r="D46" s="6">
        <v>1273.5200299999999</v>
      </c>
      <c r="E46" s="6">
        <v>917.78302499999995</v>
      </c>
      <c r="F46" s="6">
        <v>888.88131499999997</v>
      </c>
      <c r="G46" s="6">
        <v>794.48955999999998</v>
      </c>
      <c r="H46" s="6">
        <v>959.59826499999997</v>
      </c>
      <c r="I46" s="6">
        <v>2246.6467550000002</v>
      </c>
      <c r="J46" s="6">
        <v>3801.4972600000001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>
        <v>3820.5600899999999</v>
      </c>
      <c r="E47" s="9">
        <v>2753.3490750000001</v>
      </c>
      <c r="F47" s="9">
        <v>2666.6439449999998</v>
      </c>
      <c r="G47" s="9">
        <v>2383.4686799999999</v>
      </c>
      <c r="H47" s="9">
        <v>2878.7947949999998</v>
      </c>
      <c r="I47" s="9">
        <v>6739.9402650000002</v>
      </c>
      <c r="J47" s="9">
        <v>11404.49178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45272</v>
      </c>
      <c r="C48" s="5" t="s">
        <v>27</v>
      </c>
      <c r="D48" s="6">
        <v>7316.8800831283497</v>
      </c>
      <c r="E48" s="6"/>
      <c r="F48" s="6">
        <v>6842.5486499999997</v>
      </c>
      <c r="G48" s="6">
        <v>6746.6164500000004</v>
      </c>
      <c r="H48" s="6">
        <v>6881.2905000000001</v>
      </c>
      <c r="I48" s="6">
        <v>7060.8558999999996</v>
      </c>
      <c r="J48" s="6">
        <v>9071.7423999999992</v>
      </c>
      <c r="K48" s="6">
        <v>12017.3529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>
        <v>8018.9480000000003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>
        <v>4518.0376500000002</v>
      </c>
      <c r="M49" s="6">
        <v>2966.6663880000001</v>
      </c>
      <c r="N49" s="6">
        <v>2621.86727755225</v>
      </c>
      <c r="O49" s="6">
        <v>2565.1241634686498</v>
      </c>
      <c r="P49" s="6">
        <v>2555.3408679581999</v>
      </c>
      <c r="Q49" s="6">
        <v>2471.29613050425</v>
      </c>
      <c r="R49" s="6">
        <v>2488.6445771967501</v>
      </c>
      <c r="S49" s="6">
        <v>2590.9272945125499</v>
      </c>
      <c r="T49" s="6">
        <v>4081.1546923475998</v>
      </c>
      <c r="U49" s="6">
        <v>3385.9146999999998</v>
      </c>
      <c r="V49" s="6">
        <v>2956.8415040360001</v>
      </c>
      <c r="W49" s="6">
        <v>2320.8213000000001</v>
      </c>
      <c r="X49" s="6">
        <v>3738.2810500000001</v>
      </c>
      <c r="Y49" s="6">
        <v>3588.8481999999999</v>
      </c>
      <c r="Z49" s="6">
        <v>3743.8155999999999</v>
      </c>
      <c r="AA49" s="7"/>
    </row>
    <row r="50" spans="1:27" x14ac:dyDescent="0.25">
      <c r="A50" s="1"/>
      <c r="B50" s="60"/>
      <c r="C50" s="5" t="s">
        <v>29</v>
      </c>
      <c r="D50" s="6"/>
      <c r="E50" s="6">
        <v>2676.8773500000002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>
        <v>8030.6320500000002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45273</v>
      </c>
      <c r="C52" s="5" t="s">
        <v>27</v>
      </c>
      <c r="D52" s="6">
        <v>7499.3986320000004</v>
      </c>
      <c r="E52" s="6"/>
      <c r="F52" s="6"/>
      <c r="G52" s="6"/>
      <c r="H52" s="6"/>
      <c r="I52" s="6"/>
      <c r="J52" s="6">
        <v>7931.4447674507765</v>
      </c>
      <c r="K52" s="6"/>
      <c r="L52" s="6">
        <v>11033.590920000001</v>
      </c>
      <c r="M52" s="6">
        <v>10102.342966963368</v>
      </c>
      <c r="N52" s="6">
        <v>9838.4830156799999</v>
      </c>
      <c r="O52" s="6">
        <v>9976.3829193599995</v>
      </c>
      <c r="P52" s="6">
        <v>9889.1049445195913</v>
      </c>
      <c r="Q52" s="6">
        <v>9898.8233473881846</v>
      </c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/>
      <c r="E53" s="6">
        <v>2417.6137920000001</v>
      </c>
      <c r="F53" s="6">
        <v>2292.7980240000002</v>
      </c>
      <c r="G53" s="6"/>
      <c r="H53" s="6"/>
      <c r="I53" s="6">
        <v>2474.1805439999998</v>
      </c>
      <c r="J53" s="6"/>
      <c r="K53" s="6">
        <v>2255.9391185591039</v>
      </c>
      <c r="L53" s="6"/>
      <c r="M53" s="6"/>
      <c r="N53" s="6"/>
      <c r="O53" s="6"/>
      <c r="P53" s="6"/>
      <c r="Q53" s="6"/>
      <c r="R53" s="6">
        <v>2343.7927615523522</v>
      </c>
      <c r="S53" s="6">
        <v>2255.1405380525998</v>
      </c>
      <c r="T53" s="6">
        <v>2598.0280902636719</v>
      </c>
      <c r="U53" s="6">
        <v>3743.8581840000002</v>
      </c>
      <c r="V53" s="6">
        <v>3704.5074</v>
      </c>
      <c r="W53" s="6">
        <v>2331.125074604568</v>
      </c>
      <c r="X53" s="6">
        <v>2044.128852618072</v>
      </c>
      <c r="Y53" s="6">
        <v>2793.9056639999999</v>
      </c>
      <c r="Z53" s="6">
        <v>2839.4050080000002</v>
      </c>
      <c r="AA53" s="7">
        <v>2590.388328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>
        <v>2227.3158600000002</v>
      </c>
      <c r="H54" s="6">
        <v>2259.9032280000001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/>
      <c r="F55" s="9"/>
      <c r="G55" s="9">
        <v>6681.94758</v>
      </c>
      <c r="H55" s="9">
        <v>6779.7096840000004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45274</v>
      </c>
      <c r="C56" s="5" t="s">
        <v>27</v>
      </c>
      <c r="D56" s="6"/>
      <c r="E56" s="6"/>
      <c r="F56" s="6"/>
      <c r="G56" s="6"/>
      <c r="H56" s="6"/>
      <c r="I56" s="6">
        <v>7579.8737000000001</v>
      </c>
      <c r="J56" s="6"/>
      <c r="K56" s="6"/>
      <c r="L56" s="6"/>
      <c r="M56" s="6"/>
      <c r="N56" s="6"/>
      <c r="O56" s="6"/>
      <c r="P56" s="6"/>
      <c r="Q56" s="6">
        <v>11038.96745</v>
      </c>
      <c r="R56" s="6">
        <v>11166.877049999999</v>
      </c>
      <c r="S56" s="6">
        <v>11653.917450000001</v>
      </c>
      <c r="T56" s="6">
        <v>10970.5444233</v>
      </c>
      <c r="U56" s="6">
        <v>10459.307974298399</v>
      </c>
      <c r="V56" s="6">
        <v>10092.6894852931</v>
      </c>
      <c r="W56" s="6">
        <v>10880.925300000001</v>
      </c>
      <c r="X56" s="6"/>
      <c r="Y56" s="6"/>
      <c r="Z56" s="6"/>
      <c r="AA56" s="7">
        <v>7893.4982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>
        <v>3070.44535</v>
      </c>
      <c r="K57" s="6">
        <v>2398.4092598529</v>
      </c>
      <c r="L57" s="6">
        <v>2511.6701094600498</v>
      </c>
      <c r="M57" s="6">
        <v>2400.7472148898</v>
      </c>
      <c r="N57" s="6">
        <v>2344.7026108271498</v>
      </c>
      <c r="O57" s="6">
        <v>2304.8326000000002</v>
      </c>
      <c r="P57" s="6">
        <v>2167.69875</v>
      </c>
      <c r="Q57" s="6"/>
      <c r="R57" s="6"/>
      <c r="S57" s="6"/>
      <c r="T57" s="6"/>
      <c r="U57" s="6"/>
      <c r="V57" s="6"/>
      <c r="W57" s="6"/>
      <c r="X57" s="6">
        <v>3256.7752</v>
      </c>
      <c r="Y57" s="6">
        <v>1849.5593362960001</v>
      </c>
      <c r="Z57" s="6">
        <v>2904.4088499999998</v>
      </c>
      <c r="AA57" s="7"/>
    </row>
    <row r="58" spans="1:27" x14ac:dyDescent="0.25">
      <c r="A58" s="1"/>
      <c r="B58" s="60"/>
      <c r="C58" s="5" t="s">
        <v>29</v>
      </c>
      <c r="D58" s="6">
        <v>2378.0116499999999</v>
      </c>
      <c r="E58" s="6">
        <v>2342.9594999999999</v>
      </c>
      <c r="F58" s="6">
        <v>2357.1033499999999</v>
      </c>
      <c r="G58" s="6">
        <v>2350.9538499999999</v>
      </c>
      <c r="H58" s="6">
        <v>2397.3825750000001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>
        <v>7134.0349500000002</v>
      </c>
      <c r="E59" s="9">
        <v>7028.8784999999998</v>
      </c>
      <c r="F59" s="9">
        <v>7071.31005</v>
      </c>
      <c r="G59" s="9">
        <v>7052.8615499999996</v>
      </c>
      <c r="H59" s="9">
        <v>7192.1477249999998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45275</v>
      </c>
      <c r="C60" s="5" t="s">
        <v>27</v>
      </c>
      <c r="D60" s="6">
        <v>6978.2282883782</v>
      </c>
      <c r="E60" s="6">
        <v>6707.8746000000001</v>
      </c>
      <c r="F60" s="6">
        <v>6516.1920868362504</v>
      </c>
      <c r="G60" s="6"/>
      <c r="H60" s="6"/>
      <c r="I60" s="6"/>
      <c r="J60" s="6">
        <v>8852.8202000000001</v>
      </c>
      <c r="K60" s="6"/>
      <c r="L60" s="6">
        <v>9953.4683535545992</v>
      </c>
      <c r="M60" s="6">
        <v>11022.363799999999</v>
      </c>
      <c r="N60" s="6">
        <v>10144.83015</v>
      </c>
      <c r="O60" s="6">
        <v>8474.2628736808001</v>
      </c>
      <c r="P60" s="6">
        <v>8012.9038144921496</v>
      </c>
      <c r="Q60" s="6">
        <v>7476.9961821359002</v>
      </c>
      <c r="R60" s="6">
        <v>7652.8819304189001</v>
      </c>
      <c r="S60" s="6">
        <v>8382.1912781249994</v>
      </c>
      <c r="T60" s="6">
        <v>9082.6193281249998</v>
      </c>
      <c r="U60" s="6"/>
      <c r="V60" s="6">
        <v>9997.24215</v>
      </c>
      <c r="W60" s="6">
        <v>9298.0439999999999</v>
      </c>
      <c r="X60" s="6">
        <v>8611.7597999999998</v>
      </c>
      <c r="Y60" s="6"/>
      <c r="Z60" s="6"/>
      <c r="AA60" s="7">
        <v>6198.4040586370002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>
        <v>3396.3688499999998</v>
      </c>
      <c r="L61" s="6"/>
      <c r="M61" s="6"/>
      <c r="N61" s="6"/>
      <c r="O61" s="6"/>
      <c r="P61" s="6"/>
      <c r="Q61" s="6"/>
      <c r="R61" s="6"/>
      <c r="S61" s="6"/>
      <c r="T61" s="6"/>
      <c r="U61" s="6">
        <v>3287.5227</v>
      </c>
      <c r="V61" s="6"/>
      <c r="W61" s="6"/>
      <c r="X61" s="6"/>
      <c r="Y61" s="6">
        <v>2026.2889859985501</v>
      </c>
      <c r="Z61" s="6">
        <v>1600.7148500000001</v>
      </c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>
        <v>2401.3797500000001</v>
      </c>
      <c r="H62" s="6">
        <v>2310.9821000000002</v>
      </c>
      <c r="I62" s="6">
        <v>2472.4064749999998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/>
      <c r="F63" s="9"/>
      <c r="G63" s="9">
        <v>7204.1392500000002</v>
      </c>
      <c r="H63" s="9">
        <v>6932.9462999999996</v>
      </c>
      <c r="I63" s="9">
        <v>7417.2194250000002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45276</v>
      </c>
      <c r="C64" s="5" t="s">
        <v>27</v>
      </c>
      <c r="D64" s="6"/>
      <c r="E64" s="6"/>
      <c r="F64" s="6"/>
      <c r="G64" s="6">
        <v>4634.5365108378001</v>
      </c>
      <c r="H64" s="6">
        <v>4322.7568608377996</v>
      </c>
      <c r="I64" s="6">
        <v>4445.7468608378003</v>
      </c>
      <c r="J64" s="6">
        <v>4822.7044402382999</v>
      </c>
      <c r="K64" s="6">
        <v>5201.8620499999997</v>
      </c>
      <c r="L64" s="6">
        <v>6384.4108999999999</v>
      </c>
      <c r="M64" s="6">
        <v>6854.3192388387497</v>
      </c>
      <c r="N64" s="6">
        <v>6597.9364826700503</v>
      </c>
      <c r="O64" s="6">
        <v>6266.6592261251999</v>
      </c>
      <c r="P64" s="6">
        <v>5990.3973853286498</v>
      </c>
      <c r="Q64" s="6">
        <v>5818.2531312093997</v>
      </c>
      <c r="R64" s="6">
        <v>6208.6695930178503</v>
      </c>
      <c r="S64" s="6">
        <v>6426.3781910377002</v>
      </c>
      <c r="T64" s="6">
        <v>10070.06481741155</v>
      </c>
      <c r="U64" s="6">
        <v>7989.0029685483496</v>
      </c>
      <c r="V64" s="6">
        <v>8840.0587828129501</v>
      </c>
      <c r="W64" s="6">
        <v>7117.4313000000002</v>
      </c>
      <c r="X64" s="6"/>
      <c r="Y64" s="6">
        <v>5980.3887500000001</v>
      </c>
      <c r="Z64" s="6"/>
      <c r="AA64" s="7">
        <v>5014.3023000000003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v>2355.87345</v>
      </c>
      <c r="Y65" s="6"/>
      <c r="Z65" s="6">
        <v>1253.6382211864</v>
      </c>
      <c r="AA65" s="7"/>
    </row>
    <row r="66" spans="1:27" x14ac:dyDescent="0.25">
      <c r="A66" s="1"/>
      <c r="B66" s="60"/>
      <c r="C66" s="5" t="s">
        <v>29</v>
      </c>
      <c r="D66" s="6">
        <v>2066.232</v>
      </c>
      <c r="E66" s="6">
        <v>1943.549475</v>
      </c>
      <c r="F66" s="6">
        <v>1856.2265749999999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>
        <v>6198.6959999999999</v>
      </c>
      <c r="E67" s="9">
        <v>5830.6484250000003</v>
      </c>
      <c r="F67" s="9">
        <v>5568.679725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45277</v>
      </c>
      <c r="C68" s="5" t="s">
        <v>27</v>
      </c>
      <c r="D68" s="6">
        <v>3711.9942318784501</v>
      </c>
      <c r="E68" s="6">
        <v>3673.0556722873998</v>
      </c>
      <c r="F68" s="6">
        <v>4522.9572500000004</v>
      </c>
      <c r="G68" s="6">
        <v>2717.46405</v>
      </c>
      <c r="H68" s="6">
        <v>2446.2710999999999</v>
      </c>
      <c r="I68" s="6"/>
      <c r="J68" s="6"/>
      <c r="K68" s="6"/>
      <c r="L68" s="6"/>
      <c r="M68" s="6"/>
      <c r="N68" s="6"/>
      <c r="O68" s="6">
        <v>4519.8824999999997</v>
      </c>
      <c r="P68" s="6"/>
      <c r="Q68" s="6"/>
      <c r="R68" s="6"/>
      <c r="S68" s="6">
        <v>8078.3634315793497</v>
      </c>
      <c r="T68" s="6">
        <v>11830.408100000001</v>
      </c>
      <c r="U68" s="6">
        <v>11801.505450000001</v>
      </c>
      <c r="V68" s="6">
        <v>11817.49415</v>
      </c>
      <c r="W68" s="6">
        <v>11853.161249999999</v>
      </c>
      <c r="X68" s="6">
        <v>8757.6117457240998</v>
      </c>
      <c r="Y68" s="6">
        <v>5804.7490616605</v>
      </c>
      <c r="Z68" s="6">
        <v>5148.9933343040502</v>
      </c>
      <c r="AA68" s="7">
        <v>4256.9390077028502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>
        <v>935.33894999999995</v>
      </c>
      <c r="J69" s="6">
        <v>1238.5092999999999</v>
      </c>
      <c r="K69" s="6">
        <v>1454.3567499999999</v>
      </c>
      <c r="L69" s="6">
        <v>1786.42975</v>
      </c>
      <c r="M69" s="6">
        <v>1819.63705</v>
      </c>
      <c r="N69" s="6">
        <v>1673.8939</v>
      </c>
      <c r="O69" s="6"/>
      <c r="P69" s="6">
        <v>1344.2807</v>
      </c>
      <c r="Q69" s="6">
        <v>869.53875084965</v>
      </c>
      <c r="R69" s="6">
        <v>1118.3872275562001</v>
      </c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45278</v>
      </c>
      <c r="C72" s="5" t="s">
        <v>27</v>
      </c>
      <c r="D72" s="6">
        <v>4639.0979916305496</v>
      </c>
      <c r="E72" s="6">
        <v>4766.7512595622502</v>
      </c>
      <c r="F72" s="6">
        <v>4529.2043204268002</v>
      </c>
      <c r="G72" s="6">
        <v>4332.0431242406503</v>
      </c>
      <c r="H72" s="6">
        <v>4628.1339269354003</v>
      </c>
      <c r="I72" s="6">
        <v>5522.2510000000002</v>
      </c>
      <c r="J72" s="6">
        <v>7284.0339444932497</v>
      </c>
      <c r="K72" s="6">
        <v>8940.3731534099497</v>
      </c>
      <c r="L72" s="6">
        <v>9181.0480732323504</v>
      </c>
      <c r="M72" s="6">
        <v>8336.7217232323492</v>
      </c>
      <c r="N72" s="6">
        <v>7115.3268820648</v>
      </c>
      <c r="O72" s="6">
        <v>6573.9751656179997</v>
      </c>
      <c r="P72" s="6">
        <v>5984.6934000000001</v>
      </c>
      <c r="Q72" s="6">
        <v>6217.1445000000003</v>
      </c>
      <c r="R72" s="6">
        <v>7059.39910989285</v>
      </c>
      <c r="S72" s="6">
        <v>7478.2089151916998</v>
      </c>
      <c r="T72" s="6">
        <v>10739.288765191701</v>
      </c>
      <c r="U72" s="6">
        <v>10042.0005982359</v>
      </c>
      <c r="V72" s="6">
        <v>9960.6060376178993</v>
      </c>
      <c r="W72" s="6">
        <v>7929.4343203316503</v>
      </c>
      <c r="X72" s="6">
        <v>10340.384249999999</v>
      </c>
      <c r="Y72" s="6">
        <v>9001.0231500000009</v>
      </c>
      <c r="Z72" s="6">
        <v>8196.5445361082493</v>
      </c>
      <c r="AA72" s="7">
        <v>4659.81232779125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45279</v>
      </c>
      <c r="C76" s="5" t="s">
        <v>27</v>
      </c>
      <c r="D76" s="6">
        <v>6827.1749</v>
      </c>
      <c r="E76" s="6">
        <v>5394.3414000000002</v>
      </c>
      <c r="F76" s="6">
        <v>5445.3822499999997</v>
      </c>
      <c r="G76" s="6">
        <v>5581.9011499999997</v>
      </c>
      <c r="H76" s="6">
        <v>5188.0256749999999</v>
      </c>
      <c r="I76" s="6">
        <v>5281.1905999999999</v>
      </c>
      <c r="J76" s="6">
        <v>9649.5560946672995</v>
      </c>
      <c r="K76" s="6">
        <v>11156.2157872998</v>
      </c>
      <c r="L76" s="6">
        <v>10080.813855</v>
      </c>
      <c r="M76" s="6">
        <v>7605.30405634825</v>
      </c>
      <c r="N76" s="6">
        <v>7942.0792499999998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>
        <v>5810.66255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2451.1907000000001</v>
      </c>
      <c r="P77" s="6">
        <v>1528.0324901954</v>
      </c>
      <c r="Q77" s="6">
        <v>1561.3204827044999</v>
      </c>
      <c r="R77" s="6">
        <v>1628.5586870843499</v>
      </c>
      <c r="S77" s="6">
        <v>2497.3183995956001</v>
      </c>
      <c r="T77" s="6">
        <v>3735.2768286155001</v>
      </c>
      <c r="U77" s="6">
        <v>4442.4958975302497</v>
      </c>
      <c r="V77" s="6">
        <v>4706.8272999999999</v>
      </c>
      <c r="W77" s="6">
        <v>4663.1658500000003</v>
      </c>
      <c r="X77" s="6">
        <v>3930.7604000000001</v>
      </c>
      <c r="Y77" s="6">
        <v>3548.8764500000002</v>
      </c>
      <c r="Z77" s="6">
        <v>3521.2037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45280</v>
      </c>
      <c r="C80" s="5" t="s">
        <v>27</v>
      </c>
      <c r="D80" s="6">
        <v>5336.5361000000003</v>
      </c>
      <c r="E80" s="6">
        <v>4032.8420999999998</v>
      </c>
      <c r="F80" s="6">
        <v>4427.6400000000003</v>
      </c>
      <c r="G80" s="6">
        <v>3687.8551499999999</v>
      </c>
      <c r="H80" s="6">
        <v>4588.9927714518999</v>
      </c>
      <c r="I80" s="6">
        <v>4848.40454563395</v>
      </c>
      <c r="J80" s="6">
        <v>8630.5826176051996</v>
      </c>
      <c r="K80" s="6">
        <v>14901.106664886751</v>
      </c>
      <c r="L80" s="6">
        <v>9576.5263576020498</v>
      </c>
      <c r="M80" s="6">
        <v>7722.3686988587997</v>
      </c>
      <c r="N80" s="6">
        <v>6715.9788249613503</v>
      </c>
      <c r="O80" s="6">
        <v>6077.89360898615</v>
      </c>
      <c r="P80" s="6"/>
      <c r="Q80" s="6">
        <v>7073.1549000000005</v>
      </c>
      <c r="R80" s="6"/>
      <c r="S80" s="6"/>
      <c r="T80" s="6"/>
      <c r="U80" s="6">
        <v>8553.8067361242993</v>
      </c>
      <c r="V80" s="6">
        <v>7453.0402624999997</v>
      </c>
      <c r="W80" s="6">
        <v>6834.0603235789504</v>
      </c>
      <c r="X80" s="6">
        <v>6324.3163699114002</v>
      </c>
      <c r="Y80" s="6">
        <v>6113.2179500000002</v>
      </c>
      <c r="Z80" s="6">
        <v>4973.1982142773004</v>
      </c>
      <c r="AA80" s="7">
        <v>4169.2646102771996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>
        <v>2251.9468999999999</v>
      </c>
      <c r="Q81" s="6"/>
      <c r="R81" s="6">
        <v>2707.0099</v>
      </c>
      <c r="S81" s="6">
        <v>2934.5414000000001</v>
      </c>
      <c r="T81" s="6">
        <v>3388.98945</v>
      </c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45281</v>
      </c>
      <c r="C84" s="5" t="s">
        <v>27</v>
      </c>
      <c r="D84" s="6">
        <v>3037.5481243936501</v>
      </c>
      <c r="E84" s="6">
        <v>2904.8110322195998</v>
      </c>
      <c r="F84" s="6">
        <v>2350.4821206250999</v>
      </c>
      <c r="G84" s="6">
        <v>1526.3059000000001</v>
      </c>
      <c r="H84" s="6">
        <v>1537.9899499999999</v>
      </c>
      <c r="I84" s="6">
        <v>4056.8251500000001</v>
      </c>
      <c r="J84" s="6">
        <v>6343.0042668716496</v>
      </c>
      <c r="K84" s="6">
        <v>10786.50252244775</v>
      </c>
      <c r="L84" s="6">
        <v>9922.0718334797493</v>
      </c>
      <c r="M84" s="6"/>
      <c r="N84" s="6"/>
      <c r="O84" s="6"/>
      <c r="P84" s="6"/>
      <c r="Q84" s="6"/>
      <c r="R84" s="6"/>
      <c r="S84" s="6"/>
      <c r="T84" s="6"/>
      <c r="U84" s="6">
        <v>13350.5645</v>
      </c>
      <c r="V84" s="6"/>
      <c r="W84" s="6"/>
      <c r="X84" s="6">
        <v>7717.0075500000003</v>
      </c>
      <c r="Y84" s="6"/>
      <c r="Z84" s="6">
        <v>4308.6471750000001</v>
      </c>
      <c r="AA84" s="7">
        <v>2099.6217513603501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>
        <v>2534.5336294561498</v>
      </c>
      <c r="N85" s="6">
        <v>1740.92345</v>
      </c>
      <c r="O85" s="6">
        <v>1790.0931030822001</v>
      </c>
      <c r="P85" s="6">
        <v>1867.2118179582001</v>
      </c>
      <c r="Q85" s="6">
        <v>2259.9412499999999</v>
      </c>
      <c r="R85" s="6">
        <v>2438.8347236526001</v>
      </c>
      <c r="S85" s="6">
        <v>4235.1606499999998</v>
      </c>
      <c r="T85" s="6">
        <v>5128.683</v>
      </c>
      <c r="U85" s="6"/>
      <c r="V85" s="6">
        <v>3895.7082500000001</v>
      </c>
      <c r="W85" s="6">
        <v>3468.9329499999999</v>
      </c>
      <c r="X85" s="6"/>
      <c r="Y85" s="6">
        <v>2655.3541</v>
      </c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45282</v>
      </c>
      <c r="C88" s="5" t="s">
        <v>27</v>
      </c>
      <c r="D88" s="6">
        <v>744.90625660463002</v>
      </c>
      <c r="E88" s="6">
        <v>425.98020330871998</v>
      </c>
      <c r="F88" s="6">
        <v>218.90083999999999</v>
      </c>
      <c r="G88" s="6">
        <v>197.37969000000001</v>
      </c>
      <c r="H88" s="6">
        <v>265.63247999999999</v>
      </c>
      <c r="I88" s="6">
        <v>2805.74307</v>
      </c>
      <c r="J88" s="6"/>
      <c r="K88" s="6">
        <v>8350.8210899999995</v>
      </c>
      <c r="L88" s="6"/>
      <c r="M88" s="6">
        <v>5770.1277600000003</v>
      </c>
      <c r="N88" s="6"/>
      <c r="O88" s="6"/>
      <c r="P88" s="6">
        <v>4061.1210249399301</v>
      </c>
      <c r="Q88" s="6">
        <v>4459.7466598609499</v>
      </c>
      <c r="R88" s="6">
        <v>4454.7226383971702</v>
      </c>
      <c r="S88" s="6">
        <v>4758.0188200000002</v>
      </c>
      <c r="T88" s="6">
        <v>4296.0379527313498</v>
      </c>
      <c r="U88" s="6">
        <v>4281.4007127226296</v>
      </c>
      <c r="V88" s="6">
        <v>4581.7503531283701</v>
      </c>
      <c r="W88" s="6">
        <v>4327.5958199999995</v>
      </c>
      <c r="X88" s="6">
        <v>3862.7389800000001</v>
      </c>
      <c r="Y88" s="6"/>
      <c r="Z88" s="6"/>
      <c r="AA88" s="7">
        <v>961.22091784094005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>
        <v>2461.4046699999999</v>
      </c>
      <c r="K89" s="6"/>
      <c r="L89" s="6">
        <v>1751.82161</v>
      </c>
      <c r="M89" s="6"/>
      <c r="N89" s="6">
        <v>1022.11271638157</v>
      </c>
      <c r="O89" s="6">
        <v>895.27984000000004</v>
      </c>
      <c r="P89" s="6"/>
      <c r="Q89" s="6"/>
      <c r="R89" s="6"/>
      <c r="S89" s="6"/>
      <c r="T89" s="6"/>
      <c r="U89" s="6"/>
      <c r="V89" s="6"/>
      <c r="W89" s="6"/>
      <c r="X89" s="6"/>
      <c r="Y89" s="6">
        <v>1058.22569</v>
      </c>
      <c r="Z89" s="6">
        <v>568.21214996231004</v>
      </c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45283</v>
      </c>
      <c r="C92" s="5" t="s">
        <v>27</v>
      </c>
      <c r="D92" s="6">
        <v>555.05396900694996</v>
      </c>
      <c r="E92" s="6">
        <v>73.506740251349996</v>
      </c>
      <c r="F92" s="6">
        <v>14.8706089791</v>
      </c>
      <c r="G92" s="6">
        <v>13.976136531350001</v>
      </c>
      <c r="H92" s="6">
        <v>13.76734993725</v>
      </c>
      <c r="I92" s="6">
        <v>13.5289</v>
      </c>
      <c r="J92" s="6">
        <v>18.448499999999999</v>
      </c>
      <c r="K92" s="6">
        <v>600.67786097584997</v>
      </c>
      <c r="L92" s="6">
        <v>1596.674862181</v>
      </c>
      <c r="M92" s="6"/>
      <c r="N92" s="6"/>
      <c r="O92" s="6"/>
      <c r="P92" s="6"/>
      <c r="Q92" s="6"/>
      <c r="R92" s="6"/>
      <c r="S92" s="6"/>
      <c r="T92" s="6">
        <v>6228.7437293315497</v>
      </c>
      <c r="U92" s="6">
        <v>6230.7865833923497</v>
      </c>
      <c r="V92" s="6">
        <v>5560.9752802635503</v>
      </c>
      <c r="W92" s="6">
        <v>5261.0525199554004</v>
      </c>
      <c r="X92" s="6">
        <v>4023.9712168736501</v>
      </c>
      <c r="Y92" s="6">
        <v>3162.6878499999998</v>
      </c>
      <c r="Z92" s="6">
        <v>2128.34195</v>
      </c>
      <c r="AA92" s="7">
        <v>876.44562695934997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>
        <v>1293.8548000000001</v>
      </c>
      <c r="N93" s="6">
        <v>1021.5859666873</v>
      </c>
      <c r="O93" s="6">
        <v>940.08531243549999</v>
      </c>
      <c r="P93" s="6">
        <v>891.06254999999999</v>
      </c>
      <c r="Q93" s="6">
        <v>886.75789999999995</v>
      </c>
      <c r="R93" s="6">
        <v>927.17688653134996</v>
      </c>
      <c r="S93" s="6">
        <v>1804.87825</v>
      </c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45284</v>
      </c>
      <c r="C96" s="5" t="s">
        <v>27</v>
      </c>
      <c r="D96" s="6">
        <v>685.66925000000003</v>
      </c>
      <c r="E96" s="6">
        <v>278.52059703790002</v>
      </c>
      <c r="F96" s="6">
        <v>495.85468312835002</v>
      </c>
      <c r="G96" s="6">
        <v>575.59320000000002</v>
      </c>
      <c r="H96" s="6">
        <v>712.11210000000005</v>
      </c>
      <c r="I96" s="6">
        <v>669.06560000000002</v>
      </c>
      <c r="J96" s="6"/>
      <c r="K96" s="6">
        <v>3119.6413499999999</v>
      </c>
      <c r="L96" s="6"/>
      <c r="M96" s="6"/>
      <c r="N96" s="6"/>
      <c r="O96" s="6"/>
      <c r="P96" s="6"/>
      <c r="Q96" s="6"/>
      <c r="R96" s="6"/>
      <c r="S96" s="6"/>
      <c r="T96" s="6"/>
      <c r="U96" s="6">
        <v>13928.6175</v>
      </c>
      <c r="V96" s="6">
        <v>5493.5821109435001</v>
      </c>
      <c r="W96" s="6">
        <v>3597.4575</v>
      </c>
      <c r="X96" s="6">
        <v>1157.6433750000001</v>
      </c>
      <c r="Y96" s="6">
        <v>299.63396564430002</v>
      </c>
      <c r="Z96" s="6">
        <v>916.89044999999999</v>
      </c>
      <c r="AA96" s="7">
        <v>75.023899999999998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>
        <v>522.70749999999998</v>
      </c>
      <c r="K97" s="6"/>
      <c r="L97" s="6">
        <v>1261.2624499999999</v>
      </c>
      <c r="M97" s="6">
        <v>1026.3573286851499</v>
      </c>
      <c r="N97" s="6">
        <v>1004.1789472372</v>
      </c>
      <c r="O97" s="6">
        <v>867.09632749180003</v>
      </c>
      <c r="P97" s="6">
        <v>957.41249477195004</v>
      </c>
      <c r="Q97" s="6">
        <v>1135.0826157972001</v>
      </c>
      <c r="R97" s="6">
        <v>1525.6328673575499</v>
      </c>
      <c r="S97" s="6">
        <v>2759.9634332896499</v>
      </c>
      <c r="T97" s="6">
        <v>3213.5237168716499</v>
      </c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45285</v>
      </c>
      <c r="C100" s="5" t="s">
        <v>27</v>
      </c>
      <c r="D100" s="6">
        <v>18.448499999999999</v>
      </c>
      <c r="E100" s="6">
        <v>14.38983</v>
      </c>
      <c r="F100" s="6">
        <v>13.659508615549999</v>
      </c>
      <c r="G100" s="6">
        <v>18.448499999999999</v>
      </c>
      <c r="H100" s="6">
        <v>18.448499999999999</v>
      </c>
      <c r="I100" s="6">
        <v>14.564605554450001</v>
      </c>
      <c r="J100" s="6">
        <v>13.216835628149999</v>
      </c>
      <c r="K100" s="6">
        <v>18.448499999999999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>
        <v>1807.3380500000001</v>
      </c>
      <c r="W100" s="6">
        <v>1268.9092198058499</v>
      </c>
      <c r="X100" s="6">
        <v>801.58732499999996</v>
      </c>
      <c r="Y100" s="6">
        <v>834.794625</v>
      </c>
      <c r="Z100" s="6">
        <v>470.98005771005</v>
      </c>
      <c r="AA100" s="7">
        <v>6.3633955987000004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>
        <v>12.298999999999999</v>
      </c>
      <c r="M101" s="6">
        <v>12.4699032143</v>
      </c>
      <c r="N101" s="6">
        <v>12.298999999999999</v>
      </c>
      <c r="O101" s="6">
        <v>12.65767143235</v>
      </c>
      <c r="P101" s="6">
        <v>12.714155819749999</v>
      </c>
      <c r="Q101" s="6">
        <v>12.503983128350001</v>
      </c>
      <c r="R101" s="6">
        <v>12.58195263885</v>
      </c>
      <c r="S101" s="6">
        <v>43.7644012393</v>
      </c>
      <c r="T101" s="6">
        <v>218.9222</v>
      </c>
      <c r="U101" s="6">
        <v>615.56494999999995</v>
      </c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45286</v>
      </c>
      <c r="C104" s="5" t="s">
        <v>27</v>
      </c>
      <c r="D104" s="6">
        <v>13.719241783799999</v>
      </c>
      <c r="E104" s="6">
        <v>13.38409710855</v>
      </c>
      <c r="F104" s="6"/>
      <c r="G104" s="6"/>
      <c r="H104" s="6">
        <v>13.7294819312</v>
      </c>
      <c r="I104" s="6"/>
      <c r="J104" s="6"/>
      <c r="K104" s="6">
        <v>99.661628229800002</v>
      </c>
      <c r="L104" s="6">
        <v>785.63873019414996</v>
      </c>
      <c r="M104" s="6">
        <v>571.28854999999999</v>
      </c>
      <c r="N104" s="6"/>
      <c r="O104" s="6"/>
      <c r="P104" s="6"/>
      <c r="Q104" s="6"/>
      <c r="R104" s="6"/>
      <c r="S104" s="6"/>
      <c r="T104" s="6">
        <v>5648.3157499999998</v>
      </c>
      <c r="U104" s="6">
        <v>6249.7368500000002</v>
      </c>
      <c r="V104" s="6">
        <v>5730.89790021315</v>
      </c>
      <c r="W104" s="6">
        <v>5453.9915499999997</v>
      </c>
      <c r="X104" s="6">
        <v>5009.1858139182996</v>
      </c>
      <c r="Y104" s="6">
        <v>3988.4192287492001</v>
      </c>
      <c r="Z104" s="6">
        <v>4897.4618</v>
      </c>
      <c r="AA104" s="7">
        <v>2115.2152143860499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>
        <v>12.298999999999999</v>
      </c>
      <c r="K105" s="6"/>
      <c r="L105" s="6"/>
      <c r="M105" s="6"/>
      <c r="N105" s="6">
        <v>124.71400802034999</v>
      </c>
      <c r="O105" s="6"/>
      <c r="P105" s="6"/>
      <c r="Q105" s="6"/>
      <c r="R105" s="6">
        <v>73.160827186649996</v>
      </c>
      <c r="S105" s="6">
        <v>287.98417020415002</v>
      </c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>
        <v>6.1494999999999997</v>
      </c>
      <c r="G106" s="6">
        <v>6.1494999999999997</v>
      </c>
      <c r="H106" s="6"/>
      <c r="I106" s="6">
        <v>6.1494999999999997</v>
      </c>
      <c r="J106" s="6"/>
      <c r="K106" s="6"/>
      <c r="L106" s="6"/>
      <c r="M106" s="6"/>
      <c r="N106" s="6"/>
      <c r="O106" s="6">
        <v>103.004125</v>
      </c>
      <c r="P106" s="6">
        <v>75.946325000000002</v>
      </c>
      <c r="Q106" s="6">
        <v>7.3794000000000004</v>
      </c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/>
      <c r="F107" s="9">
        <v>18.448499999999999</v>
      </c>
      <c r="G107" s="9">
        <v>18.448499999999999</v>
      </c>
      <c r="H107" s="9"/>
      <c r="I107" s="9">
        <v>18.448499999999999</v>
      </c>
      <c r="J107" s="9"/>
      <c r="K107" s="9"/>
      <c r="L107" s="9"/>
      <c r="M107" s="9"/>
      <c r="N107" s="9"/>
      <c r="O107" s="9">
        <v>309.01237500000002</v>
      </c>
      <c r="P107" s="9">
        <v>227.838975</v>
      </c>
      <c r="Q107" s="9">
        <v>22.138200000000001</v>
      </c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45287</v>
      </c>
      <c r="C108" s="5" t="s">
        <v>27</v>
      </c>
      <c r="D108" s="6">
        <v>3191.4152552387</v>
      </c>
      <c r="E108" s="6">
        <v>3481.2457925244998</v>
      </c>
      <c r="F108" s="6">
        <v>4142.9181500000004</v>
      </c>
      <c r="G108" s="6"/>
      <c r="H108" s="6"/>
      <c r="I108" s="6"/>
      <c r="J108" s="6">
        <v>6001.2970500000001</v>
      </c>
      <c r="K108" s="6">
        <v>5910.7554635731003</v>
      </c>
      <c r="L108" s="6">
        <v>6360.85080215585</v>
      </c>
      <c r="M108" s="6">
        <v>6295.8581000000004</v>
      </c>
      <c r="N108" s="6">
        <v>6771.8293999999996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>
        <v>2177.54557968465</v>
      </c>
      <c r="AA108" s="7">
        <v>1288.59100080095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>
        <v>1287.0903499999999</v>
      </c>
      <c r="H109" s="6">
        <v>1282.17075</v>
      </c>
      <c r="I109" s="6">
        <v>1469.11555</v>
      </c>
      <c r="J109" s="6"/>
      <c r="K109" s="6"/>
      <c r="L109" s="6"/>
      <c r="M109" s="6"/>
      <c r="N109" s="6"/>
      <c r="O109" s="6">
        <v>2277.15985</v>
      </c>
      <c r="P109" s="6">
        <v>1336.2863500000001</v>
      </c>
      <c r="Q109" s="6">
        <v>1295.69965</v>
      </c>
      <c r="R109" s="6">
        <v>1342.2308668716501</v>
      </c>
      <c r="S109" s="6">
        <v>1549.40116328865</v>
      </c>
      <c r="T109" s="6">
        <v>2160.9342999999999</v>
      </c>
      <c r="U109" s="6">
        <v>2962.8290999999999</v>
      </c>
      <c r="V109" s="6">
        <v>2365.7126499999999</v>
      </c>
      <c r="W109" s="6">
        <v>2134.49145</v>
      </c>
      <c r="X109" s="6">
        <v>1124.3100994177501</v>
      </c>
      <c r="Y109" s="6">
        <v>593.22176687164995</v>
      </c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45288</v>
      </c>
      <c r="C112" s="5" t="s">
        <v>27</v>
      </c>
      <c r="D112" s="6">
        <v>1391.5820639999999</v>
      </c>
      <c r="E112" s="6">
        <v>1572.9858240000001</v>
      </c>
      <c r="F112" s="6">
        <v>1530.5557920000001</v>
      </c>
      <c r="G112" s="6">
        <v>1405.725408</v>
      </c>
      <c r="H112" s="6">
        <v>1576.6753920000001</v>
      </c>
      <c r="I112" s="6">
        <v>2278.3082399999998</v>
      </c>
      <c r="J112" s="6">
        <v>2791.1581919999999</v>
      </c>
      <c r="K112" s="6">
        <v>3676.0395840000001</v>
      </c>
      <c r="L112" s="6">
        <v>3401.166768</v>
      </c>
      <c r="M112" s="6">
        <v>3266.3967714382079</v>
      </c>
      <c r="N112" s="6">
        <v>2697.689136</v>
      </c>
      <c r="O112" s="6"/>
      <c r="P112" s="6">
        <v>2119.0418880000002</v>
      </c>
      <c r="Q112" s="6"/>
      <c r="R112" s="6">
        <v>3801.353954461536</v>
      </c>
      <c r="S112" s="6"/>
      <c r="T112" s="6">
        <v>10592.791145245585</v>
      </c>
      <c r="U112" s="6">
        <v>7724.4180720000004</v>
      </c>
      <c r="V112" s="6">
        <v>6442.1214192423358</v>
      </c>
      <c r="W112" s="6">
        <v>5429.1993119999997</v>
      </c>
      <c r="X112" s="6">
        <v>5391.6887040000001</v>
      </c>
      <c r="Y112" s="6">
        <v>2739.5042400000002</v>
      </c>
      <c r="Z112" s="6">
        <v>2383.460928</v>
      </c>
      <c r="AA112" s="7">
        <v>1279.665168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>
        <v>809.24524799999995</v>
      </c>
      <c r="P113" s="6"/>
      <c r="Q113" s="6">
        <v>761.89579200000003</v>
      </c>
      <c r="R113" s="6"/>
      <c r="S113" s="6">
        <v>2965.182816</v>
      </c>
      <c r="T113" s="6"/>
      <c r="U113" s="6"/>
      <c r="V113" s="6"/>
      <c r="W113" s="6"/>
      <c r="X113" s="6"/>
      <c r="Y113" s="6"/>
      <c r="Z113" s="6"/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45289</v>
      </c>
      <c r="C116" s="5" t="s">
        <v>27</v>
      </c>
      <c r="D116" s="6">
        <v>141.3947043618</v>
      </c>
      <c r="E116" s="6">
        <v>106.1049539386</v>
      </c>
      <c r="F116" s="6">
        <v>71.645556407930002</v>
      </c>
      <c r="G116" s="6">
        <v>25.212129999999998</v>
      </c>
      <c r="H116" s="6">
        <v>62.722859999999997</v>
      </c>
      <c r="I116" s="6"/>
      <c r="J116" s="6"/>
      <c r="K116" s="6">
        <v>953.14149999999995</v>
      </c>
      <c r="L116" s="6">
        <v>1350.3862799999999</v>
      </c>
      <c r="M116" s="6">
        <v>1498.9494029313601</v>
      </c>
      <c r="N116" s="6">
        <v>765.89818856788997</v>
      </c>
      <c r="O116" s="6">
        <v>774.87089415806997</v>
      </c>
      <c r="P116" s="6">
        <v>667.93269715593999</v>
      </c>
      <c r="Q116" s="6">
        <v>894.72315000000003</v>
      </c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>
        <v>56.573560000000001</v>
      </c>
      <c r="J117" s="6">
        <v>309.92471999999998</v>
      </c>
      <c r="K117" s="6"/>
      <c r="L117" s="6"/>
      <c r="M117" s="6"/>
      <c r="N117" s="6"/>
      <c r="O117" s="6"/>
      <c r="P117" s="6"/>
      <c r="Q117" s="6"/>
      <c r="R117" s="6">
        <v>472.87557475193</v>
      </c>
      <c r="S117" s="6">
        <v>668.42890999999997</v>
      </c>
      <c r="T117" s="6"/>
      <c r="U117" s="6">
        <v>2222.3570199999999</v>
      </c>
      <c r="V117" s="6">
        <v>1917.3517400000001</v>
      </c>
      <c r="W117" s="6">
        <v>1569.9162899999999</v>
      </c>
      <c r="X117" s="6">
        <v>1422.94802</v>
      </c>
      <c r="Y117" s="6">
        <v>1040.46156</v>
      </c>
      <c r="Z117" s="6">
        <v>787.11040000000003</v>
      </c>
      <c r="AA117" s="7">
        <v>581.72378000000003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>
        <v>2307.8322899999998</v>
      </c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>
        <v>6923.4968699999999</v>
      </c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45290</v>
      </c>
      <c r="C120" s="5" t="s">
        <v>27</v>
      </c>
      <c r="D120" s="6">
        <v>1913.3062339999999</v>
      </c>
      <c r="E120" s="6">
        <v>853.55060000000003</v>
      </c>
      <c r="F120" s="6">
        <v>819.11339999999996</v>
      </c>
      <c r="G120" s="6">
        <v>528.85699999999997</v>
      </c>
      <c r="H120" s="6"/>
      <c r="I120" s="6">
        <v>765.61275000000001</v>
      </c>
      <c r="J120" s="6">
        <v>908.89610000000005</v>
      </c>
      <c r="K120" s="6"/>
      <c r="L120" s="6"/>
      <c r="M120" s="6"/>
      <c r="N120" s="6"/>
      <c r="O120" s="6"/>
      <c r="P120" s="6"/>
      <c r="Q120" s="6"/>
      <c r="R120" s="6"/>
      <c r="S120" s="6"/>
      <c r="T120" s="6">
        <v>8732.9049500000001</v>
      </c>
      <c r="U120" s="6">
        <v>6773.8817624177</v>
      </c>
      <c r="V120" s="6">
        <v>6775.6718511201998</v>
      </c>
      <c r="W120" s="6">
        <v>5728.0092556064001</v>
      </c>
      <c r="X120" s="6">
        <v>5104.1262791337003</v>
      </c>
      <c r="Y120" s="6">
        <v>4267.4766181019004</v>
      </c>
      <c r="Z120" s="6">
        <v>4058.67</v>
      </c>
      <c r="AA120" s="7">
        <v>3616.7676488765501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>
        <v>177.10560000000001</v>
      </c>
      <c r="I121" s="6"/>
      <c r="J121" s="6"/>
      <c r="K121" s="6">
        <v>686.28420000000006</v>
      </c>
      <c r="L121" s="6">
        <v>721.52740574075005</v>
      </c>
      <c r="M121" s="6">
        <v>566.13243100575005</v>
      </c>
      <c r="N121" s="6">
        <v>476.42893718070002</v>
      </c>
      <c r="O121" s="6">
        <v>499.1948437035</v>
      </c>
      <c r="P121" s="6">
        <v>426.76887131270001</v>
      </c>
      <c r="Q121" s="6">
        <v>453.8331</v>
      </c>
      <c r="R121" s="6">
        <v>903.32125355640005</v>
      </c>
      <c r="S121" s="6">
        <v>1720.0151499999999</v>
      </c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45291</v>
      </c>
      <c r="C124" s="5" t="s">
        <v>27</v>
      </c>
      <c r="D124" s="6">
        <v>2777.1128815471998</v>
      </c>
      <c r="E124" s="6">
        <v>993.96828300000004</v>
      </c>
      <c r="F124" s="6">
        <v>368.97</v>
      </c>
      <c r="G124" s="6">
        <v>28.902650000000001</v>
      </c>
      <c r="H124" s="6">
        <v>896.59709999999995</v>
      </c>
      <c r="I124" s="6">
        <v>1750.1477</v>
      </c>
      <c r="J124" s="6">
        <v>1732.3141499999999</v>
      </c>
      <c r="K124" s="6">
        <v>2060.6974500000001</v>
      </c>
      <c r="L124" s="6">
        <v>2239.6478999999999</v>
      </c>
      <c r="M124" s="6">
        <v>2248.3567038296001</v>
      </c>
      <c r="N124" s="6">
        <v>1156.80201209405</v>
      </c>
      <c r="O124" s="6">
        <v>1770.8151253148999</v>
      </c>
      <c r="P124" s="6">
        <v>2088.0052038069002</v>
      </c>
      <c r="Q124" s="6">
        <v>1943.8235742037</v>
      </c>
      <c r="R124" s="6">
        <v>1882.2047958378</v>
      </c>
      <c r="S124" s="6">
        <v>2610.0570324328501</v>
      </c>
      <c r="T124" s="6">
        <v>11831.000441363251</v>
      </c>
      <c r="U124" s="6">
        <v>11847.444862359749</v>
      </c>
      <c r="V124" s="6">
        <v>6661.1383999999998</v>
      </c>
      <c r="W124" s="6"/>
      <c r="X124" s="6">
        <v>2152.3249999999998</v>
      </c>
      <c r="Y124" s="6">
        <v>905.82135000000005</v>
      </c>
      <c r="Z124" s="6">
        <v>985.1499</v>
      </c>
      <c r="AA124" s="7">
        <v>1379.33285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>
        <v>770.53234999999995</v>
      </c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60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45261</v>
      </c>
      <c r="C4" s="70">
        <f t="shared" ref="C4:C34" si="0">SUM(E4:AB4)</f>
        <v>36.142499999999998</v>
      </c>
      <c r="D4" s="71"/>
      <c r="E4" s="29">
        <v>8.2324999999999999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13.275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14.635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28">
        <v>45262</v>
      </c>
      <c r="C5" s="70">
        <f t="shared" si="0"/>
        <v>0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45263</v>
      </c>
      <c r="C6" s="70">
        <f t="shared" si="0"/>
        <v>78.262500000000003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13.477499999999999</v>
      </c>
      <c r="P6" s="30">
        <v>16.327500000000001</v>
      </c>
      <c r="Q6" s="30">
        <v>15.9625</v>
      </c>
      <c r="R6" s="30">
        <v>0</v>
      </c>
      <c r="S6" s="30">
        <v>1.085</v>
      </c>
      <c r="T6" s="30">
        <v>12.5825</v>
      </c>
      <c r="U6" s="30">
        <v>11.75</v>
      </c>
      <c r="V6" s="30">
        <v>4.2474999999999996</v>
      </c>
      <c r="W6" s="30">
        <v>2.39</v>
      </c>
      <c r="X6" s="30">
        <v>0.44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45264</v>
      </c>
      <c r="C7" s="70">
        <f t="shared" si="0"/>
        <v>256.89249999999998</v>
      </c>
      <c r="D7" s="71"/>
      <c r="E7" s="29">
        <v>3.09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4.99</v>
      </c>
      <c r="L7" s="30">
        <v>13.1075</v>
      </c>
      <c r="M7" s="30">
        <v>13.225</v>
      </c>
      <c r="N7" s="30">
        <v>13.272500000000001</v>
      </c>
      <c r="O7" s="30">
        <v>13.555</v>
      </c>
      <c r="P7" s="30">
        <v>15.975</v>
      </c>
      <c r="Q7" s="30">
        <v>15.9825</v>
      </c>
      <c r="R7" s="30">
        <v>15.824999999999999</v>
      </c>
      <c r="S7" s="30">
        <v>15.567500000000001</v>
      </c>
      <c r="T7" s="30">
        <v>15.1075</v>
      </c>
      <c r="U7" s="30">
        <v>15.255000000000001</v>
      </c>
      <c r="V7" s="30">
        <v>15.272500000000001</v>
      </c>
      <c r="W7" s="30">
        <v>15.225</v>
      </c>
      <c r="X7" s="30">
        <v>15.215</v>
      </c>
      <c r="Y7" s="30">
        <v>15.1775</v>
      </c>
      <c r="Z7" s="30">
        <v>15.305</v>
      </c>
      <c r="AA7" s="30">
        <v>11.475</v>
      </c>
      <c r="AB7" s="31">
        <v>14.27</v>
      </c>
    </row>
    <row r="8" spans="1:28" ht="15.75" x14ac:dyDescent="0.25">
      <c r="A8" s="23"/>
      <c r="B8" s="32">
        <v>45265</v>
      </c>
      <c r="C8" s="70">
        <f t="shared" si="0"/>
        <v>251.935</v>
      </c>
      <c r="D8" s="71"/>
      <c r="E8" s="29">
        <v>0.17</v>
      </c>
      <c r="F8" s="30">
        <v>10.285</v>
      </c>
      <c r="G8" s="30">
        <v>15.455</v>
      </c>
      <c r="H8" s="30">
        <v>14.657500000000001</v>
      </c>
      <c r="I8" s="30">
        <v>15.445</v>
      </c>
      <c r="J8" s="30">
        <v>10.0375</v>
      </c>
      <c r="K8" s="30">
        <v>14.2425</v>
      </c>
      <c r="L8" s="30">
        <v>0</v>
      </c>
      <c r="M8" s="30">
        <v>15.3575</v>
      </c>
      <c r="N8" s="30">
        <v>13.3925</v>
      </c>
      <c r="O8" s="30">
        <v>16.27</v>
      </c>
      <c r="P8" s="30">
        <v>10.2525</v>
      </c>
      <c r="Q8" s="30">
        <v>0</v>
      </c>
      <c r="R8" s="30">
        <v>14.467499999999999</v>
      </c>
      <c r="S8" s="30">
        <v>16.147500000000001</v>
      </c>
      <c r="T8" s="30">
        <v>10.5625</v>
      </c>
      <c r="U8" s="30">
        <v>13.227499999999999</v>
      </c>
      <c r="V8" s="30">
        <v>16.145</v>
      </c>
      <c r="W8" s="30">
        <v>15.85</v>
      </c>
      <c r="X8" s="30">
        <v>13.835000000000001</v>
      </c>
      <c r="Y8" s="30">
        <v>0</v>
      </c>
      <c r="Z8" s="30">
        <v>0</v>
      </c>
      <c r="AA8" s="30">
        <v>0</v>
      </c>
      <c r="AB8" s="31">
        <v>16.135000000000002</v>
      </c>
    </row>
    <row r="9" spans="1:28" ht="15.75" x14ac:dyDescent="0.25">
      <c r="A9" s="23"/>
      <c r="B9" s="32">
        <v>45266</v>
      </c>
      <c r="C9" s="70">
        <f t="shared" si="0"/>
        <v>182.13249999999996</v>
      </c>
      <c r="D9" s="71"/>
      <c r="E9" s="29">
        <v>12.1175</v>
      </c>
      <c r="F9" s="30">
        <v>15.12</v>
      </c>
      <c r="G9" s="30">
        <v>13.022500000000001</v>
      </c>
      <c r="H9" s="30">
        <v>9.0824999999999996</v>
      </c>
      <c r="I9" s="30">
        <v>4.6449999999999996</v>
      </c>
      <c r="J9" s="30">
        <v>2.9449999999999998</v>
      </c>
      <c r="K9" s="30">
        <v>7.165</v>
      </c>
      <c r="L9" s="30">
        <v>5.9225000000000003</v>
      </c>
      <c r="M9" s="30">
        <v>0</v>
      </c>
      <c r="N9" s="30">
        <v>0</v>
      </c>
      <c r="O9" s="30">
        <v>5.6524999999999999</v>
      </c>
      <c r="P9" s="30">
        <v>15.7675</v>
      </c>
      <c r="Q9" s="30">
        <v>0</v>
      </c>
      <c r="R9" s="30">
        <v>14.675000000000001</v>
      </c>
      <c r="S9" s="30">
        <v>15.147500000000001</v>
      </c>
      <c r="T9" s="30">
        <v>0.26250000000000001</v>
      </c>
      <c r="U9" s="30">
        <v>14.435</v>
      </c>
      <c r="V9" s="30">
        <v>15.67</v>
      </c>
      <c r="W9" s="30">
        <v>11.2125</v>
      </c>
      <c r="X9" s="30">
        <v>13.452500000000001</v>
      </c>
      <c r="Y9" s="30">
        <v>5.6775000000000002</v>
      </c>
      <c r="Z9" s="30">
        <v>0</v>
      </c>
      <c r="AA9" s="30">
        <v>0</v>
      </c>
      <c r="AB9" s="31">
        <v>0.16</v>
      </c>
    </row>
    <row r="10" spans="1:28" ht="15.75" x14ac:dyDescent="0.25">
      <c r="A10" s="23"/>
      <c r="B10" s="32">
        <v>45267</v>
      </c>
      <c r="C10" s="70">
        <f t="shared" si="0"/>
        <v>97.059999999999988</v>
      </c>
      <c r="D10" s="71"/>
      <c r="E10" s="29">
        <v>4.3049999999999997</v>
      </c>
      <c r="F10" s="30">
        <v>6.4924999999999997</v>
      </c>
      <c r="G10" s="30">
        <v>0.76</v>
      </c>
      <c r="H10" s="30">
        <v>0</v>
      </c>
      <c r="I10" s="30">
        <v>0</v>
      </c>
      <c r="J10" s="30">
        <v>0</v>
      </c>
      <c r="K10" s="30">
        <v>4.0575000000000001</v>
      </c>
      <c r="L10" s="30">
        <v>6.2874999999999996</v>
      </c>
      <c r="M10" s="30">
        <v>0</v>
      </c>
      <c r="N10" s="30">
        <v>0</v>
      </c>
      <c r="O10" s="30">
        <v>14.3375</v>
      </c>
      <c r="P10" s="30">
        <v>15.9025</v>
      </c>
      <c r="Q10" s="30">
        <v>16.454999999999998</v>
      </c>
      <c r="R10" s="30">
        <v>15.01</v>
      </c>
      <c r="S10" s="30">
        <v>6.9124999999999996</v>
      </c>
      <c r="T10" s="30">
        <v>0</v>
      </c>
      <c r="U10" s="30">
        <v>2.02</v>
      </c>
      <c r="V10" s="30">
        <v>1.06</v>
      </c>
      <c r="W10" s="30">
        <v>0</v>
      </c>
      <c r="X10" s="30">
        <v>3.46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45268</v>
      </c>
      <c r="C11" s="70">
        <f t="shared" si="0"/>
        <v>126.48500000000001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15.414999999999999</v>
      </c>
      <c r="O11" s="30">
        <v>15.4</v>
      </c>
      <c r="P11" s="30">
        <v>15.59</v>
      </c>
      <c r="Q11" s="30">
        <v>16.940000000000001</v>
      </c>
      <c r="R11" s="30">
        <v>16.5275</v>
      </c>
      <c r="S11" s="30">
        <v>12.555</v>
      </c>
      <c r="T11" s="30">
        <v>0</v>
      </c>
      <c r="U11" s="30">
        <v>14.237500000000001</v>
      </c>
      <c r="V11" s="30">
        <v>4.2500000000000003E-2</v>
      </c>
      <c r="W11" s="30">
        <v>0</v>
      </c>
      <c r="X11" s="30">
        <v>4</v>
      </c>
      <c r="Y11" s="30">
        <v>1.6375</v>
      </c>
      <c r="Z11" s="30">
        <v>0</v>
      </c>
      <c r="AA11" s="30">
        <v>0</v>
      </c>
      <c r="AB11" s="31">
        <v>14.14</v>
      </c>
    </row>
    <row r="12" spans="1:28" ht="15.75" x14ac:dyDescent="0.25">
      <c r="A12" s="23"/>
      <c r="B12" s="32">
        <v>45269</v>
      </c>
      <c r="C12" s="70">
        <f t="shared" si="0"/>
        <v>27.405000000000001</v>
      </c>
      <c r="D12" s="71"/>
      <c r="E12" s="29">
        <v>6.83</v>
      </c>
      <c r="F12" s="30">
        <v>7.2374999999999998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6.5175000000000001</v>
      </c>
      <c r="N12" s="30">
        <v>6.82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45270</v>
      </c>
      <c r="C13" s="70">
        <f t="shared" si="0"/>
        <v>4.7200000000000006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3.59</v>
      </c>
      <c r="T13" s="30">
        <v>0</v>
      </c>
      <c r="U13" s="30">
        <v>0.65</v>
      </c>
      <c r="V13" s="30">
        <v>0</v>
      </c>
      <c r="W13" s="30">
        <v>0</v>
      </c>
      <c r="X13" s="30">
        <v>0</v>
      </c>
      <c r="Y13" s="30">
        <v>0.48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45271</v>
      </c>
      <c r="C14" s="70">
        <f t="shared" si="0"/>
        <v>17.97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3.97</v>
      </c>
      <c r="T14" s="30">
        <v>0</v>
      </c>
      <c r="U14" s="30">
        <v>0</v>
      </c>
      <c r="V14" s="30">
        <v>4</v>
      </c>
      <c r="W14" s="30">
        <v>4</v>
      </c>
      <c r="X14" s="30">
        <v>3.99</v>
      </c>
      <c r="Y14" s="30">
        <v>0</v>
      </c>
      <c r="Z14" s="30">
        <v>0</v>
      </c>
      <c r="AA14" s="30">
        <v>2.0099999999999998</v>
      </c>
      <c r="AB14" s="31">
        <v>0</v>
      </c>
    </row>
    <row r="15" spans="1:28" ht="15.75" x14ac:dyDescent="0.25">
      <c r="A15" s="23"/>
      <c r="B15" s="32">
        <v>45272</v>
      </c>
      <c r="C15" s="70">
        <f t="shared" si="0"/>
        <v>17.990000000000002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3.56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3.78</v>
      </c>
      <c r="U15" s="30">
        <v>0</v>
      </c>
      <c r="V15" s="30">
        <v>3.47</v>
      </c>
      <c r="W15" s="30">
        <v>0</v>
      </c>
      <c r="X15" s="30">
        <v>3.73</v>
      </c>
      <c r="Y15" s="30">
        <v>0</v>
      </c>
      <c r="Z15" s="30">
        <v>0</v>
      </c>
      <c r="AA15" s="30">
        <v>0</v>
      </c>
      <c r="AB15" s="31">
        <v>3.45</v>
      </c>
    </row>
    <row r="16" spans="1:28" ht="15.75" x14ac:dyDescent="0.25">
      <c r="A16" s="23"/>
      <c r="B16" s="32">
        <v>45273</v>
      </c>
      <c r="C16" s="70">
        <f t="shared" si="0"/>
        <v>21.959999999999997</v>
      </c>
      <c r="D16" s="71"/>
      <c r="E16" s="29">
        <v>0.12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0.1</v>
      </c>
      <c r="L16" s="30">
        <v>0</v>
      </c>
      <c r="M16" s="30">
        <v>2.0699999999999998</v>
      </c>
      <c r="N16" s="30">
        <v>4</v>
      </c>
      <c r="O16" s="30">
        <v>4</v>
      </c>
      <c r="P16" s="30">
        <v>4</v>
      </c>
      <c r="Q16" s="30">
        <v>3.83</v>
      </c>
      <c r="R16" s="30">
        <v>3.84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45274</v>
      </c>
      <c r="C17" s="70">
        <f t="shared" si="0"/>
        <v>29.94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0.88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0.48</v>
      </c>
      <c r="Q17" s="30">
        <v>3.45</v>
      </c>
      <c r="R17" s="30">
        <v>2.37</v>
      </c>
      <c r="S17" s="30">
        <v>3.76</v>
      </c>
      <c r="T17" s="30">
        <v>4</v>
      </c>
      <c r="U17" s="30">
        <v>4</v>
      </c>
      <c r="V17" s="30">
        <v>3.5</v>
      </c>
      <c r="W17" s="30">
        <v>0</v>
      </c>
      <c r="X17" s="30">
        <v>3.75</v>
      </c>
      <c r="Y17" s="30">
        <v>0</v>
      </c>
      <c r="Z17" s="30">
        <v>0</v>
      </c>
      <c r="AA17" s="30">
        <v>0</v>
      </c>
      <c r="AB17" s="31">
        <v>3.75</v>
      </c>
    </row>
    <row r="18" spans="1:28" ht="15.75" x14ac:dyDescent="0.25">
      <c r="A18" s="23"/>
      <c r="B18" s="32">
        <v>45275</v>
      </c>
      <c r="C18" s="70">
        <f t="shared" si="0"/>
        <v>23.020000000000003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2.0099999999999998</v>
      </c>
      <c r="L18" s="30">
        <v>0</v>
      </c>
      <c r="M18" s="30">
        <v>2.25</v>
      </c>
      <c r="N18" s="30">
        <v>1.47</v>
      </c>
      <c r="O18" s="30">
        <v>1.39</v>
      </c>
      <c r="P18" s="30">
        <v>4</v>
      </c>
      <c r="Q18" s="30">
        <v>1.97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1.51</v>
      </c>
      <c r="X18" s="30">
        <v>1.05</v>
      </c>
      <c r="Y18" s="30">
        <v>3.22</v>
      </c>
      <c r="Z18" s="30">
        <v>0</v>
      </c>
      <c r="AA18" s="30">
        <v>2.62</v>
      </c>
      <c r="AB18" s="31">
        <v>1.53</v>
      </c>
    </row>
    <row r="19" spans="1:28" ht="15.75" x14ac:dyDescent="0.25">
      <c r="A19" s="23"/>
      <c r="B19" s="32">
        <v>45276</v>
      </c>
      <c r="C19" s="70">
        <f t="shared" si="0"/>
        <v>37.980000000000004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3.92</v>
      </c>
      <c r="L19" s="30">
        <v>0</v>
      </c>
      <c r="M19" s="30">
        <v>0</v>
      </c>
      <c r="N19" s="30">
        <v>2.81</v>
      </c>
      <c r="O19" s="30">
        <v>2.8</v>
      </c>
      <c r="P19" s="30">
        <v>3.18</v>
      </c>
      <c r="Q19" s="30">
        <v>4</v>
      </c>
      <c r="R19" s="30">
        <v>3.96</v>
      </c>
      <c r="S19" s="30">
        <v>1.4</v>
      </c>
      <c r="T19" s="30">
        <v>0</v>
      </c>
      <c r="U19" s="30">
        <v>2.92</v>
      </c>
      <c r="V19" s="30">
        <v>3.3</v>
      </c>
      <c r="W19" s="30">
        <v>2.69</v>
      </c>
      <c r="X19" s="30">
        <v>0</v>
      </c>
      <c r="Y19" s="30">
        <v>0</v>
      </c>
      <c r="Z19" s="30">
        <v>3</v>
      </c>
      <c r="AA19" s="30">
        <v>0</v>
      </c>
      <c r="AB19" s="31">
        <v>4</v>
      </c>
    </row>
    <row r="20" spans="1:28" ht="15.75" x14ac:dyDescent="0.25">
      <c r="A20" s="23"/>
      <c r="B20" s="32">
        <v>45277</v>
      </c>
      <c r="C20" s="70">
        <f t="shared" si="0"/>
        <v>39.200000000000003</v>
      </c>
      <c r="D20" s="71"/>
      <c r="E20" s="29">
        <v>0</v>
      </c>
      <c r="F20" s="30">
        <v>2.56</v>
      </c>
      <c r="G20" s="30">
        <v>3.89</v>
      </c>
      <c r="H20" s="30">
        <v>4</v>
      </c>
      <c r="I20" s="30">
        <v>3.08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0.41</v>
      </c>
      <c r="Q20" s="30">
        <v>0</v>
      </c>
      <c r="R20" s="30">
        <v>0</v>
      </c>
      <c r="S20" s="30">
        <v>0</v>
      </c>
      <c r="T20" s="30">
        <v>3.92</v>
      </c>
      <c r="U20" s="30">
        <v>4</v>
      </c>
      <c r="V20" s="30">
        <v>4</v>
      </c>
      <c r="W20" s="30">
        <v>4</v>
      </c>
      <c r="X20" s="30">
        <v>4</v>
      </c>
      <c r="Y20" s="30">
        <v>1.39</v>
      </c>
      <c r="Z20" s="30">
        <v>3.95</v>
      </c>
      <c r="AA20" s="30">
        <v>0</v>
      </c>
      <c r="AB20" s="31">
        <v>0</v>
      </c>
    </row>
    <row r="21" spans="1:28" ht="15.75" x14ac:dyDescent="0.25">
      <c r="A21" s="23"/>
      <c r="B21" s="32">
        <v>45278</v>
      </c>
      <c r="C21" s="70">
        <f t="shared" si="0"/>
        <v>44.009999999999991</v>
      </c>
      <c r="D21" s="71"/>
      <c r="E21" s="29">
        <v>2.5299999999999998</v>
      </c>
      <c r="F21" s="30">
        <v>3.84</v>
      </c>
      <c r="G21" s="30">
        <v>3.11</v>
      </c>
      <c r="H21" s="30">
        <v>3.28</v>
      </c>
      <c r="I21" s="30">
        <v>3.78</v>
      </c>
      <c r="J21" s="30">
        <v>0</v>
      </c>
      <c r="K21" s="30">
        <v>4</v>
      </c>
      <c r="L21" s="30">
        <v>4</v>
      </c>
      <c r="M21" s="30">
        <v>0</v>
      </c>
      <c r="N21" s="30">
        <v>0</v>
      </c>
      <c r="O21" s="30">
        <v>0</v>
      </c>
      <c r="P21" s="30">
        <v>3.83</v>
      </c>
      <c r="Q21" s="30">
        <v>0</v>
      </c>
      <c r="R21" s="30">
        <v>0</v>
      </c>
      <c r="S21" s="30">
        <v>4</v>
      </c>
      <c r="T21" s="30">
        <v>0</v>
      </c>
      <c r="U21" s="30">
        <v>0</v>
      </c>
      <c r="V21" s="30">
        <v>3.54</v>
      </c>
      <c r="W21" s="30">
        <v>0</v>
      </c>
      <c r="X21" s="30">
        <v>0.11</v>
      </c>
      <c r="Y21" s="30">
        <v>0</v>
      </c>
      <c r="Z21" s="30">
        <v>3.83</v>
      </c>
      <c r="AA21" s="30">
        <v>1.07</v>
      </c>
      <c r="AB21" s="31">
        <v>3.09</v>
      </c>
    </row>
    <row r="22" spans="1:28" ht="15.75" x14ac:dyDescent="0.25">
      <c r="A22" s="23"/>
      <c r="B22" s="32">
        <v>45279</v>
      </c>
      <c r="C22" s="70">
        <f t="shared" si="0"/>
        <v>32.56</v>
      </c>
      <c r="D22" s="71"/>
      <c r="E22" s="29">
        <v>3.46</v>
      </c>
      <c r="F22" s="30">
        <v>3.85</v>
      </c>
      <c r="G22" s="30">
        <v>4</v>
      </c>
      <c r="H22" s="30">
        <v>4</v>
      </c>
      <c r="I22" s="30">
        <v>4</v>
      </c>
      <c r="J22" s="30">
        <v>0</v>
      </c>
      <c r="K22" s="30">
        <v>3.51</v>
      </c>
      <c r="L22" s="30">
        <v>3.99</v>
      </c>
      <c r="M22" s="30">
        <v>0</v>
      </c>
      <c r="N22" s="30">
        <v>0</v>
      </c>
      <c r="O22" s="30">
        <v>1.75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4</v>
      </c>
    </row>
    <row r="23" spans="1:28" ht="15.75" x14ac:dyDescent="0.25">
      <c r="A23" s="23"/>
      <c r="B23" s="32">
        <v>45280</v>
      </c>
      <c r="C23" s="70">
        <f t="shared" si="0"/>
        <v>38.14</v>
      </c>
      <c r="D23" s="71"/>
      <c r="E23" s="29">
        <v>2.83</v>
      </c>
      <c r="F23" s="30">
        <v>0</v>
      </c>
      <c r="G23" s="30">
        <v>3.91</v>
      </c>
      <c r="H23" s="30">
        <v>4</v>
      </c>
      <c r="I23" s="30">
        <v>4</v>
      </c>
      <c r="J23" s="30">
        <v>1.92</v>
      </c>
      <c r="K23" s="30">
        <v>4</v>
      </c>
      <c r="L23" s="30">
        <v>4</v>
      </c>
      <c r="M23" s="30">
        <v>0</v>
      </c>
      <c r="N23" s="30">
        <v>3.53</v>
      </c>
      <c r="O23" s="30">
        <v>0</v>
      </c>
      <c r="P23" s="30">
        <v>0</v>
      </c>
      <c r="Q23" s="30">
        <v>0</v>
      </c>
      <c r="R23" s="30">
        <v>0.26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1.35</v>
      </c>
      <c r="Y23" s="30">
        <v>2.92</v>
      </c>
      <c r="Z23" s="30">
        <v>0.28999999999999998</v>
      </c>
      <c r="AA23" s="30">
        <v>1.98</v>
      </c>
      <c r="AB23" s="31">
        <v>3.15</v>
      </c>
    </row>
    <row r="24" spans="1:28" ht="15.75" x14ac:dyDescent="0.25">
      <c r="A24" s="23"/>
      <c r="B24" s="32">
        <v>45281</v>
      </c>
      <c r="C24" s="70">
        <f t="shared" si="0"/>
        <v>27.1</v>
      </c>
      <c r="D24" s="71"/>
      <c r="E24" s="29">
        <v>1.08</v>
      </c>
      <c r="F24" s="30">
        <v>1.55</v>
      </c>
      <c r="G24" s="30">
        <v>3.26</v>
      </c>
      <c r="H24" s="30">
        <v>0</v>
      </c>
      <c r="I24" s="30">
        <v>0</v>
      </c>
      <c r="J24" s="30">
        <v>3.7</v>
      </c>
      <c r="K24" s="30">
        <v>4</v>
      </c>
      <c r="L24" s="30">
        <v>4</v>
      </c>
      <c r="M24" s="30">
        <v>0</v>
      </c>
      <c r="N24" s="30">
        <v>0</v>
      </c>
      <c r="O24" s="30">
        <v>2.39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4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3.12</v>
      </c>
    </row>
    <row r="25" spans="1:28" ht="15.75" x14ac:dyDescent="0.25">
      <c r="A25" s="23"/>
      <c r="B25" s="32">
        <v>45282</v>
      </c>
      <c r="C25" s="70">
        <f t="shared" si="0"/>
        <v>34.18</v>
      </c>
      <c r="D25" s="71"/>
      <c r="E25" s="29">
        <v>0</v>
      </c>
      <c r="F25" s="30">
        <v>2.6</v>
      </c>
      <c r="G25" s="30">
        <v>0</v>
      </c>
      <c r="H25" s="30">
        <v>4</v>
      </c>
      <c r="I25" s="30">
        <v>3.53</v>
      </c>
      <c r="J25" s="30">
        <v>0.35</v>
      </c>
      <c r="K25" s="30">
        <v>0</v>
      </c>
      <c r="L25" s="30">
        <v>2.95</v>
      </c>
      <c r="M25" s="30">
        <v>0</v>
      </c>
      <c r="N25" s="30">
        <v>2.86</v>
      </c>
      <c r="O25" s="30">
        <v>0</v>
      </c>
      <c r="P25" s="30">
        <v>3.81</v>
      </c>
      <c r="Q25" s="30">
        <v>2.4</v>
      </c>
      <c r="R25" s="30">
        <v>3.55</v>
      </c>
      <c r="S25" s="30">
        <v>0</v>
      </c>
      <c r="T25" s="30">
        <v>0</v>
      </c>
      <c r="U25" s="30">
        <v>2.64</v>
      </c>
      <c r="V25" s="30">
        <v>3.09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2.4</v>
      </c>
    </row>
    <row r="26" spans="1:28" ht="15.75" x14ac:dyDescent="0.25">
      <c r="A26" s="23"/>
      <c r="B26" s="32">
        <v>45283</v>
      </c>
      <c r="C26" s="70">
        <f t="shared" si="0"/>
        <v>31.25</v>
      </c>
      <c r="D26" s="71"/>
      <c r="E26" s="29">
        <v>2.97</v>
      </c>
      <c r="F26" s="30">
        <v>0</v>
      </c>
      <c r="G26" s="30">
        <v>4</v>
      </c>
      <c r="H26" s="30">
        <v>0</v>
      </c>
      <c r="I26" s="30">
        <v>0</v>
      </c>
      <c r="J26" s="30">
        <v>0</v>
      </c>
      <c r="K26" s="30">
        <v>1.91</v>
      </c>
      <c r="L26" s="30">
        <v>3.28</v>
      </c>
      <c r="M26" s="30">
        <v>0</v>
      </c>
      <c r="N26" s="30">
        <v>0</v>
      </c>
      <c r="O26" s="30">
        <v>0</v>
      </c>
      <c r="P26" s="30">
        <v>0</v>
      </c>
      <c r="Q26" s="30">
        <v>3.86</v>
      </c>
      <c r="R26" s="30">
        <v>4</v>
      </c>
      <c r="S26" s="30">
        <v>4</v>
      </c>
      <c r="T26" s="30">
        <v>0</v>
      </c>
      <c r="U26" s="30">
        <v>2.0499999999999998</v>
      </c>
      <c r="V26" s="30">
        <v>2.99</v>
      </c>
      <c r="W26" s="30">
        <v>0</v>
      </c>
      <c r="X26" s="30">
        <v>0</v>
      </c>
      <c r="Y26" s="30">
        <v>0</v>
      </c>
      <c r="Z26" s="30">
        <v>0</v>
      </c>
      <c r="AA26" s="30">
        <v>0.45</v>
      </c>
      <c r="AB26" s="31">
        <v>1.74</v>
      </c>
    </row>
    <row r="27" spans="1:28" ht="15.75" x14ac:dyDescent="0.25">
      <c r="A27" s="23"/>
      <c r="B27" s="32">
        <v>45284</v>
      </c>
      <c r="C27" s="70">
        <f t="shared" si="0"/>
        <v>33.889999999999993</v>
      </c>
      <c r="D27" s="71"/>
      <c r="E27" s="29">
        <v>3.79</v>
      </c>
      <c r="F27" s="30">
        <v>4</v>
      </c>
      <c r="G27" s="30">
        <v>0</v>
      </c>
      <c r="H27" s="30">
        <v>3.88</v>
      </c>
      <c r="I27" s="30">
        <v>4</v>
      </c>
      <c r="J27" s="30">
        <v>2.65</v>
      </c>
      <c r="K27" s="30">
        <v>0</v>
      </c>
      <c r="L27" s="30">
        <v>0.02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3.9</v>
      </c>
      <c r="V27" s="30">
        <v>3.99</v>
      </c>
      <c r="W27" s="30">
        <v>2.2599999999999998</v>
      </c>
      <c r="X27" s="30">
        <v>2.98</v>
      </c>
      <c r="Y27" s="30">
        <v>0</v>
      </c>
      <c r="Z27" s="30">
        <v>2.42</v>
      </c>
      <c r="AA27" s="30">
        <v>0</v>
      </c>
      <c r="AB27" s="31">
        <v>0</v>
      </c>
    </row>
    <row r="28" spans="1:28" ht="15.75" x14ac:dyDescent="0.25">
      <c r="A28" s="23"/>
      <c r="B28" s="32">
        <v>45285</v>
      </c>
      <c r="C28" s="70">
        <f t="shared" si="0"/>
        <v>45.54</v>
      </c>
      <c r="D28" s="71"/>
      <c r="E28" s="29">
        <v>4</v>
      </c>
      <c r="F28" s="30">
        <v>4</v>
      </c>
      <c r="G28" s="30">
        <v>0.3</v>
      </c>
      <c r="H28" s="30">
        <v>3.44</v>
      </c>
      <c r="I28" s="30">
        <v>4</v>
      </c>
      <c r="J28" s="30">
        <v>4</v>
      </c>
      <c r="K28" s="30">
        <v>0.22</v>
      </c>
      <c r="L28" s="30">
        <v>1.17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1.86</v>
      </c>
      <c r="S28" s="30">
        <v>3.72</v>
      </c>
      <c r="T28" s="30">
        <v>0</v>
      </c>
      <c r="U28" s="30">
        <v>3.58</v>
      </c>
      <c r="V28" s="30">
        <v>0</v>
      </c>
      <c r="W28" s="30">
        <v>3.89</v>
      </c>
      <c r="X28" s="30">
        <v>4</v>
      </c>
      <c r="Y28" s="30">
        <v>0</v>
      </c>
      <c r="Z28" s="30">
        <v>0</v>
      </c>
      <c r="AA28" s="30">
        <v>3.36</v>
      </c>
      <c r="AB28" s="31">
        <v>4</v>
      </c>
    </row>
    <row r="29" spans="1:28" ht="15.75" x14ac:dyDescent="0.25">
      <c r="A29" s="23"/>
      <c r="B29" s="32">
        <v>45286</v>
      </c>
      <c r="C29" s="70">
        <f t="shared" si="0"/>
        <v>26.789999999999996</v>
      </c>
      <c r="D29" s="71"/>
      <c r="E29" s="29">
        <v>4</v>
      </c>
      <c r="F29" s="30">
        <v>0.21</v>
      </c>
      <c r="G29" s="30">
        <v>0</v>
      </c>
      <c r="H29" s="30">
        <v>0</v>
      </c>
      <c r="I29" s="30">
        <v>0</v>
      </c>
      <c r="J29" s="30">
        <v>0</v>
      </c>
      <c r="K29" s="30">
        <v>3.34</v>
      </c>
      <c r="L29" s="30">
        <v>1.3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3.92</v>
      </c>
      <c r="V29" s="30">
        <v>4</v>
      </c>
      <c r="W29" s="30">
        <v>4</v>
      </c>
      <c r="X29" s="30">
        <v>0</v>
      </c>
      <c r="Y29" s="30">
        <v>0.24</v>
      </c>
      <c r="Z29" s="30">
        <v>2.58</v>
      </c>
      <c r="AA29" s="30">
        <v>1.65</v>
      </c>
      <c r="AB29" s="31">
        <v>1.55</v>
      </c>
    </row>
    <row r="30" spans="1:28" ht="15.75" x14ac:dyDescent="0.25">
      <c r="A30" s="23"/>
      <c r="B30" s="32">
        <v>45287</v>
      </c>
      <c r="C30" s="70">
        <f t="shared" si="0"/>
        <v>36.550000000000004</v>
      </c>
      <c r="D30" s="71"/>
      <c r="E30" s="29">
        <v>3.99</v>
      </c>
      <c r="F30" s="30">
        <v>0.18</v>
      </c>
      <c r="G30" s="30">
        <v>3.98</v>
      </c>
      <c r="H30" s="30">
        <v>0</v>
      </c>
      <c r="I30" s="30">
        <v>0</v>
      </c>
      <c r="J30" s="30">
        <v>0</v>
      </c>
      <c r="K30" s="30">
        <v>4</v>
      </c>
      <c r="L30" s="30">
        <v>3.95</v>
      </c>
      <c r="M30" s="30">
        <v>0</v>
      </c>
      <c r="N30" s="30">
        <v>0</v>
      </c>
      <c r="O30" s="30">
        <v>1.94</v>
      </c>
      <c r="P30" s="30">
        <v>0</v>
      </c>
      <c r="Q30" s="30">
        <v>1.69</v>
      </c>
      <c r="R30" s="30">
        <v>0</v>
      </c>
      <c r="S30" s="30">
        <v>3.82</v>
      </c>
      <c r="T30" s="30">
        <v>0</v>
      </c>
      <c r="U30" s="30">
        <v>3.91</v>
      </c>
      <c r="V30" s="30">
        <v>0</v>
      </c>
      <c r="W30" s="30">
        <v>0</v>
      </c>
      <c r="X30" s="30">
        <v>0</v>
      </c>
      <c r="Y30" s="30">
        <v>0</v>
      </c>
      <c r="Z30" s="30">
        <v>3.75</v>
      </c>
      <c r="AA30" s="30">
        <v>2.5299999999999998</v>
      </c>
      <c r="AB30" s="31">
        <v>2.81</v>
      </c>
    </row>
    <row r="31" spans="1:28" ht="15.75" x14ac:dyDescent="0.25">
      <c r="A31" s="23"/>
      <c r="B31" s="32">
        <v>45288</v>
      </c>
      <c r="C31" s="70">
        <f t="shared" si="0"/>
        <v>44.190000000000005</v>
      </c>
      <c r="D31" s="71"/>
      <c r="E31" s="29">
        <v>0</v>
      </c>
      <c r="F31" s="30">
        <v>3.87</v>
      </c>
      <c r="G31" s="30">
        <v>4</v>
      </c>
      <c r="H31" s="30">
        <v>4</v>
      </c>
      <c r="I31" s="30">
        <v>3.64</v>
      </c>
      <c r="J31" s="30">
        <v>2.66</v>
      </c>
      <c r="K31" s="30">
        <v>0.61</v>
      </c>
      <c r="L31" s="30">
        <v>3.32</v>
      </c>
      <c r="M31" s="30">
        <v>0</v>
      </c>
      <c r="N31" s="30">
        <v>3.54</v>
      </c>
      <c r="O31" s="30">
        <v>0</v>
      </c>
      <c r="P31" s="30">
        <v>0</v>
      </c>
      <c r="Q31" s="30">
        <v>2.85</v>
      </c>
      <c r="R31" s="30">
        <v>0</v>
      </c>
      <c r="S31" s="30">
        <v>1.42</v>
      </c>
      <c r="T31" s="30">
        <v>0</v>
      </c>
      <c r="U31" s="30">
        <v>1.03</v>
      </c>
      <c r="V31" s="30">
        <v>0</v>
      </c>
      <c r="W31" s="30">
        <v>3.94</v>
      </c>
      <c r="X31" s="30">
        <v>0</v>
      </c>
      <c r="Y31" s="30">
        <v>0</v>
      </c>
      <c r="Z31" s="30">
        <v>4</v>
      </c>
      <c r="AA31" s="30">
        <v>1.31</v>
      </c>
      <c r="AB31" s="31">
        <v>4</v>
      </c>
    </row>
    <row r="32" spans="1:28" ht="15.75" x14ac:dyDescent="0.25">
      <c r="A32" s="23"/>
      <c r="B32" s="32">
        <v>45289</v>
      </c>
      <c r="C32" s="70">
        <f t="shared" si="0"/>
        <v>107.78</v>
      </c>
      <c r="D32" s="71"/>
      <c r="E32" s="29">
        <v>16</v>
      </c>
      <c r="F32" s="30">
        <v>7.83</v>
      </c>
      <c r="G32" s="30">
        <v>10.54</v>
      </c>
      <c r="H32" s="30">
        <v>11.32</v>
      </c>
      <c r="I32" s="30">
        <v>12.61</v>
      </c>
      <c r="J32" s="30">
        <v>0</v>
      </c>
      <c r="K32" s="30">
        <v>0</v>
      </c>
      <c r="L32" s="30">
        <v>7.4</v>
      </c>
      <c r="M32" s="30">
        <v>6.29</v>
      </c>
      <c r="N32" s="30">
        <v>17.04</v>
      </c>
      <c r="O32" s="30">
        <v>0</v>
      </c>
      <c r="P32" s="30">
        <v>1.43</v>
      </c>
      <c r="Q32" s="30">
        <v>0</v>
      </c>
      <c r="R32" s="30">
        <v>0.81</v>
      </c>
      <c r="S32" s="30">
        <v>0</v>
      </c>
      <c r="T32" s="30">
        <v>12.29</v>
      </c>
      <c r="U32" s="30">
        <v>0</v>
      </c>
      <c r="V32" s="30">
        <v>0.08</v>
      </c>
      <c r="W32" s="30">
        <v>0.65</v>
      </c>
      <c r="X32" s="30">
        <v>2.27</v>
      </c>
      <c r="Y32" s="30">
        <v>0</v>
      </c>
      <c r="Z32" s="30">
        <v>0</v>
      </c>
      <c r="AA32" s="30">
        <v>0</v>
      </c>
      <c r="AB32" s="31">
        <v>1.22</v>
      </c>
    </row>
    <row r="33" spans="1:28" ht="15.75" x14ac:dyDescent="0.25">
      <c r="A33" s="23"/>
      <c r="B33" s="32">
        <v>45290</v>
      </c>
      <c r="C33" s="70">
        <f t="shared" si="0"/>
        <v>138.38</v>
      </c>
      <c r="D33" s="71"/>
      <c r="E33" s="29">
        <v>6</v>
      </c>
      <c r="F33" s="30">
        <v>0</v>
      </c>
      <c r="G33" s="30">
        <v>17</v>
      </c>
      <c r="H33" s="30">
        <v>6.33</v>
      </c>
      <c r="I33" s="30">
        <v>0</v>
      </c>
      <c r="J33" s="30">
        <v>2.97</v>
      </c>
      <c r="K33" s="30">
        <v>7.16</v>
      </c>
      <c r="L33" s="30">
        <v>0</v>
      </c>
      <c r="M33" s="30">
        <v>0</v>
      </c>
      <c r="N33" s="30">
        <v>9.5299999999999994</v>
      </c>
      <c r="O33" s="30">
        <v>11.36</v>
      </c>
      <c r="P33" s="30">
        <v>0</v>
      </c>
      <c r="Q33" s="30">
        <v>0</v>
      </c>
      <c r="R33" s="30">
        <v>4.95</v>
      </c>
      <c r="S33" s="30">
        <v>0</v>
      </c>
      <c r="T33" s="30">
        <v>2.38</v>
      </c>
      <c r="U33" s="30">
        <v>6.45</v>
      </c>
      <c r="V33" s="30">
        <v>11.35</v>
      </c>
      <c r="W33" s="30">
        <v>12.73</v>
      </c>
      <c r="X33" s="30">
        <v>2.92</v>
      </c>
      <c r="Y33" s="30">
        <v>16.71</v>
      </c>
      <c r="Z33" s="30">
        <v>0</v>
      </c>
      <c r="AA33" s="30">
        <v>3.8</v>
      </c>
      <c r="AB33" s="31">
        <v>16.739999999999998</v>
      </c>
    </row>
    <row r="34" spans="1:28" ht="16.5" thickTop="1" x14ac:dyDescent="0.25">
      <c r="A34" s="23"/>
      <c r="B34" s="33">
        <v>45291</v>
      </c>
      <c r="C34" s="72">
        <f t="shared" si="0"/>
        <v>264.35000000000002</v>
      </c>
      <c r="D34" s="73"/>
      <c r="E34" s="29">
        <v>0</v>
      </c>
      <c r="F34" s="30">
        <v>0</v>
      </c>
      <c r="G34" s="30">
        <v>9.7799999999999994</v>
      </c>
      <c r="H34" s="30">
        <v>17.100000000000001</v>
      </c>
      <c r="I34" s="30">
        <v>3.11</v>
      </c>
      <c r="J34" s="30">
        <v>12.07</v>
      </c>
      <c r="K34" s="30">
        <v>16.59</v>
      </c>
      <c r="L34" s="30">
        <v>15.98</v>
      </c>
      <c r="M34" s="30">
        <v>14.75</v>
      </c>
      <c r="N34" s="30">
        <v>17.23</v>
      </c>
      <c r="O34" s="30">
        <v>17.02</v>
      </c>
      <c r="P34" s="30">
        <v>0.57999999999999996</v>
      </c>
      <c r="Q34" s="30">
        <v>6.76</v>
      </c>
      <c r="R34" s="30">
        <v>16.12</v>
      </c>
      <c r="S34" s="30">
        <v>0</v>
      </c>
      <c r="T34" s="30">
        <v>16.48</v>
      </c>
      <c r="U34" s="30">
        <v>16.920000000000002</v>
      </c>
      <c r="V34" s="30">
        <v>9.34</v>
      </c>
      <c r="W34" s="30">
        <v>15.78</v>
      </c>
      <c r="X34" s="30">
        <v>2</v>
      </c>
      <c r="Y34" s="30">
        <v>5.57</v>
      </c>
      <c r="Z34" s="30">
        <v>16.68</v>
      </c>
      <c r="AA34" s="30">
        <v>17.22</v>
      </c>
      <c r="AB34" s="31">
        <v>17.27</v>
      </c>
    </row>
    <row r="35" spans="1:28" x14ac:dyDescent="0.25">
      <c r="A35" s="23"/>
      <c r="B35" s="23"/>
      <c r="C35" s="84">
        <f>SUM(C4:D34)</f>
        <v>2153.8049999999998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45261</v>
      </c>
      <c r="C39" s="70">
        <f t="shared" ref="C39:C69" si="1">SUM(E39:AB39)</f>
        <v>-163.8175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-5.5549999999999997</v>
      </c>
      <c r="L39" s="30">
        <v>0</v>
      </c>
      <c r="M39" s="30">
        <v>-10.9</v>
      </c>
      <c r="N39" s="30">
        <v>-5.1325000000000003</v>
      </c>
      <c r="O39" s="30">
        <v>-11.645</v>
      </c>
      <c r="P39" s="30">
        <v>-14.074999999999999</v>
      </c>
      <c r="Q39" s="30">
        <v>-13.512499999999999</v>
      </c>
      <c r="R39" s="30">
        <v>-13.8125</v>
      </c>
      <c r="S39" s="30">
        <v>-3.0125000000000002</v>
      </c>
      <c r="T39" s="30">
        <v>-5.3174999999999999</v>
      </c>
      <c r="U39" s="30">
        <v>-7.8925000000000001</v>
      </c>
      <c r="V39" s="30">
        <v>-11.3575</v>
      </c>
      <c r="W39" s="30">
        <v>-10.975</v>
      </c>
      <c r="X39" s="30">
        <v>0</v>
      </c>
      <c r="Y39" s="30">
        <v>-10.1275</v>
      </c>
      <c r="Z39" s="30">
        <v>-11.907500000000001</v>
      </c>
      <c r="AA39" s="30">
        <v>-14.1325</v>
      </c>
      <c r="AB39" s="31">
        <v>-14.4625</v>
      </c>
    </row>
    <row r="40" spans="1:28" ht="15.75" x14ac:dyDescent="0.25">
      <c r="A40" s="23"/>
      <c r="B40" s="32">
        <v>45262</v>
      </c>
      <c r="C40" s="70">
        <f t="shared" si="1"/>
        <v>-136</v>
      </c>
      <c r="D40" s="71"/>
      <c r="E40" s="29">
        <v>-3.99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-13.282500000000001</v>
      </c>
      <c r="L40" s="30">
        <v>-13.244999999999999</v>
      </c>
      <c r="M40" s="30">
        <v>-3.9</v>
      </c>
      <c r="N40" s="30">
        <v>-3.86</v>
      </c>
      <c r="O40" s="30">
        <v>-3.89</v>
      </c>
      <c r="P40" s="30">
        <v>0</v>
      </c>
      <c r="Q40" s="30">
        <v>0</v>
      </c>
      <c r="R40" s="30">
        <v>0</v>
      </c>
      <c r="S40" s="30">
        <v>-3.92</v>
      </c>
      <c r="T40" s="30">
        <v>-14.5375</v>
      </c>
      <c r="U40" s="30">
        <v>-13.994999999999999</v>
      </c>
      <c r="V40" s="30">
        <v>-12.315</v>
      </c>
      <c r="W40" s="30">
        <v>-12.7125</v>
      </c>
      <c r="X40" s="30">
        <v>-12.404999999999999</v>
      </c>
      <c r="Y40" s="30">
        <v>-12.0275</v>
      </c>
      <c r="Z40" s="30">
        <v>-3.98</v>
      </c>
      <c r="AA40" s="30">
        <v>-3.96</v>
      </c>
      <c r="AB40" s="31">
        <v>-3.98</v>
      </c>
    </row>
    <row r="41" spans="1:28" ht="15.75" x14ac:dyDescent="0.25">
      <c r="A41" s="23"/>
      <c r="B41" s="32">
        <v>45263</v>
      </c>
      <c r="C41" s="70">
        <f t="shared" si="1"/>
        <v>-122.75249999999997</v>
      </c>
      <c r="D41" s="71"/>
      <c r="E41" s="29">
        <v>-6.6</v>
      </c>
      <c r="F41" s="30">
        <v>-10.6275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-6.97</v>
      </c>
      <c r="M41" s="30">
        <v>-10.105</v>
      </c>
      <c r="N41" s="30">
        <v>-13.6175</v>
      </c>
      <c r="O41" s="30">
        <v>0</v>
      </c>
      <c r="P41" s="30">
        <v>0</v>
      </c>
      <c r="Q41" s="30">
        <v>0</v>
      </c>
      <c r="R41" s="30">
        <v>-11.942500000000001</v>
      </c>
      <c r="S41" s="30">
        <v>0</v>
      </c>
      <c r="T41" s="30">
        <v>-2.48</v>
      </c>
      <c r="U41" s="30">
        <v>0</v>
      </c>
      <c r="V41" s="30">
        <v>0</v>
      </c>
      <c r="W41" s="30">
        <v>-6.64</v>
      </c>
      <c r="X41" s="30">
        <v>-6.9424999999999999</v>
      </c>
      <c r="Y41" s="30">
        <v>-9.9124999999999996</v>
      </c>
      <c r="Z41" s="30">
        <v>-13.442500000000001</v>
      </c>
      <c r="AA41" s="30">
        <v>-12.817500000000001</v>
      </c>
      <c r="AB41" s="31">
        <v>-10.654999999999999</v>
      </c>
    </row>
    <row r="42" spans="1:28" ht="15.75" x14ac:dyDescent="0.25">
      <c r="A42" s="23"/>
      <c r="B42" s="32">
        <v>45264</v>
      </c>
      <c r="C42" s="70">
        <f t="shared" si="1"/>
        <v>0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45265</v>
      </c>
      <c r="C43" s="70">
        <f t="shared" si="1"/>
        <v>-48.06</v>
      </c>
      <c r="D43" s="71"/>
      <c r="E43" s="29">
        <v>-2.7349999999999999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-0.60750000000000004</v>
      </c>
      <c r="M43" s="30">
        <v>0</v>
      </c>
      <c r="N43" s="30">
        <v>0</v>
      </c>
      <c r="O43" s="30">
        <v>0</v>
      </c>
      <c r="P43" s="30">
        <v>0</v>
      </c>
      <c r="Q43" s="30">
        <v>-11.76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-8.8424999999999994</v>
      </c>
      <c r="Z43" s="30">
        <v>-11.2325</v>
      </c>
      <c r="AA43" s="30">
        <v>-12.8825</v>
      </c>
      <c r="AB43" s="31">
        <v>0</v>
      </c>
    </row>
    <row r="44" spans="1:28" ht="15.75" x14ac:dyDescent="0.25">
      <c r="A44" s="23"/>
      <c r="B44" s="32">
        <v>45266</v>
      </c>
      <c r="C44" s="70">
        <f t="shared" si="1"/>
        <v>-50.582500000000003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-1.1000000000000001</v>
      </c>
      <c r="L44" s="30">
        <v>0</v>
      </c>
      <c r="M44" s="30">
        <v>-13.185</v>
      </c>
      <c r="N44" s="30">
        <v>-12.654999999999999</v>
      </c>
      <c r="O44" s="30">
        <v>0</v>
      </c>
      <c r="P44" s="30">
        <v>0</v>
      </c>
      <c r="Q44" s="30">
        <v>-3.06</v>
      </c>
      <c r="R44" s="30">
        <v>0</v>
      </c>
      <c r="S44" s="30">
        <v>0</v>
      </c>
      <c r="T44" s="30">
        <v>-0.39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-12.065</v>
      </c>
      <c r="AA44" s="30">
        <v>-4.7324999999999999</v>
      </c>
      <c r="AB44" s="31">
        <v>-3.395</v>
      </c>
    </row>
    <row r="45" spans="1:28" ht="15.75" x14ac:dyDescent="0.25">
      <c r="A45" s="23"/>
      <c r="B45" s="32">
        <v>45267</v>
      </c>
      <c r="C45" s="70">
        <f t="shared" si="1"/>
        <v>-84.84</v>
      </c>
      <c r="D45" s="71"/>
      <c r="E45" s="29">
        <v>0</v>
      </c>
      <c r="F45" s="30">
        <v>0</v>
      </c>
      <c r="G45" s="30">
        <v>-1.1125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-13.285</v>
      </c>
      <c r="N45" s="30">
        <v>-10.895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-5.6074999999999999</v>
      </c>
      <c r="U45" s="30">
        <v>0</v>
      </c>
      <c r="V45" s="30">
        <v>-0.04</v>
      </c>
      <c r="W45" s="30">
        <v>-11.82</v>
      </c>
      <c r="X45" s="30">
        <v>-3.5874999999999999</v>
      </c>
      <c r="Y45" s="30">
        <v>-10.09</v>
      </c>
      <c r="Z45" s="30">
        <v>-13.765000000000001</v>
      </c>
      <c r="AA45" s="30">
        <v>-14.637499999999999</v>
      </c>
      <c r="AB45" s="31">
        <v>0</v>
      </c>
    </row>
    <row r="46" spans="1:28" ht="15.75" x14ac:dyDescent="0.25">
      <c r="A46" s="23"/>
      <c r="B46" s="32">
        <v>45268</v>
      </c>
      <c r="C46" s="70">
        <f t="shared" si="1"/>
        <v>-80.282499999999985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-13.63</v>
      </c>
      <c r="L46" s="30">
        <v>-12.87</v>
      </c>
      <c r="M46" s="30">
        <v>-9.15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-11.1175</v>
      </c>
      <c r="U46" s="30">
        <v>0</v>
      </c>
      <c r="V46" s="30">
        <v>-1.66</v>
      </c>
      <c r="W46" s="30">
        <v>-4.0650000000000004</v>
      </c>
      <c r="X46" s="30">
        <v>-9.8849999999999998</v>
      </c>
      <c r="Y46" s="30">
        <v>0</v>
      </c>
      <c r="Z46" s="30">
        <v>-12.217499999999999</v>
      </c>
      <c r="AA46" s="30">
        <v>-5.6875</v>
      </c>
      <c r="AB46" s="31">
        <v>0</v>
      </c>
    </row>
    <row r="47" spans="1:28" ht="15.75" x14ac:dyDescent="0.25">
      <c r="A47" s="23"/>
      <c r="B47" s="32">
        <v>45269</v>
      </c>
      <c r="C47" s="70">
        <f t="shared" si="1"/>
        <v>-8.3699999999999992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-8.3699999999999992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45270</v>
      </c>
      <c r="C48" s="70">
        <f t="shared" si="1"/>
        <v>-17.439999999999998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-3.6</v>
      </c>
      <c r="U48" s="30">
        <v>0</v>
      </c>
      <c r="V48" s="30">
        <v>-1.1599999999999999</v>
      </c>
      <c r="W48" s="30">
        <v>-0.24</v>
      </c>
      <c r="X48" s="30">
        <v>-2.5299999999999998</v>
      </c>
      <c r="Y48" s="30">
        <v>0</v>
      </c>
      <c r="Z48" s="30">
        <v>-3.71</v>
      </c>
      <c r="AA48" s="30">
        <v>-2.2000000000000002</v>
      </c>
      <c r="AB48" s="31">
        <v>-4</v>
      </c>
    </row>
    <row r="49" spans="1:28" ht="15.75" x14ac:dyDescent="0.25">
      <c r="A49" s="23"/>
      <c r="B49" s="32">
        <v>45271</v>
      </c>
      <c r="C49" s="70">
        <f t="shared" si="1"/>
        <v>-33.080000000000005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-3.79</v>
      </c>
      <c r="M49" s="30">
        <v>-3.86</v>
      </c>
      <c r="N49" s="30">
        <v>-3.9</v>
      </c>
      <c r="O49" s="30">
        <v>-3.32</v>
      </c>
      <c r="P49" s="30">
        <v>-3.95</v>
      </c>
      <c r="Q49" s="30">
        <v>-4</v>
      </c>
      <c r="R49" s="30">
        <v>-1.63</v>
      </c>
      <c r="S49" s="30">
        <v>0</v>
      </c>
      <c r="T49" s="30">
        <v>-0.35</v>
      </c>
      <c r="U49" s="30">
        <v>-1.08</v>
      </c>
      <c r="V49" s="30">
        <v>0</v>
      </c>
      <c r="W49" s="30">
        <v>0</v>
      </c>
      <c r="X49" s="30">
        <v>0</v>
      </c>
      <c r="Y49" s="30">
        <v>-2.97</v>
      </c>
      <c r="Z49" s="30">
        <v>-1.55</v>
      </c>
      <c r="AA49" s="30">
        <v>0</v>
      </c>
      <c r="AB49" s="31">
        <v>-2.68</v>
      </c>
    </row>
    <row r="50" spans="1:28" ht="15.75" x14ac:dyDescent="0.25">
      <c r="A50" s="23"/>
      <c r="B50" s="32">
        <v>45272</v>
      </c>
      <c r="C50" s="70">
        <f t="shared" si="1"/>
        <v>-42.9</v>
      </c>
      <c r="D50" s="71"/>
      <c r="E50" s="29">
        <v>-2.0699999999999998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-3.18</v>
      </c>
      <c r="N50" s="30">
        <v>-4</v>
      </c>
      <c r="O50" s="30">
        <v>-4</v>
      </c>
      <c r="P50" s="30">
        <v>-4</v>
      </c>
      <c r="Q50" s="30">
        <v>-4</v>
      </c>
      <c r="R50" s="30">
        <v>-3.9</v>
      </c>
      <c r="S50" s="30">
        <v>-3.88</v>
      </c>
      <c r="T50" s="30">
        <v>0</v>
      </c>
      <c r="U50" s="30">
        <v>-0.12</v>
      </c>
      <c r="V50" s="30">
        <v>0</v>
      </c>
      <c r="W50" s="30">
        <v>-3.97</v>
      </c>
      <c r="X50" s="30">
        <v>0</v>
      </c>
      <c r="Y50" s="30">
        <v>-3.77</v>
      </c>
      <c r="Z50" s="30">
        <v>-4</v>
      </c>
      <c r="AA50" s="30">
        <v>-2.0099999999999998</v>
      </c>
      <c r="AB50" s="31">
        <v>0</v>
      </c>
    </row>
    <row r="51" spans="1:28" ht="15.75" x14ac:dyDescent="0.25">
      <c r="A51" s="23"/>
      <c r="B51" s="32">
        <v>45273</v>
      </c>
      <c r="C51" s="70">
        <f t="shared" si="1"/>
        <v>-44.58</v>
      </c>
      <c r="D51" s="71"/>
      <c r="E51" s="29">
        <v>0</v>
      </c>
      <c r="F51" s="30">
        <v>-2.42</v>
      </c>
      <c r="G51" s="30">
        <v>-3.93</v>
      </c>
      <c r="H51" s="30">
        <v>0</v>
      </c>
      <c r="I51" s="30">
        <v>0</v>
      </c>
      <c r="J51" s="30">
        <v>-1.44</v>
      </c>
      <c r="K51" s="30">
        <v>0</v>
      </c>
      <c r="L51" s="30">
        <v>-1.02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-3.66</v>
      </c>
      <c r="T51" s="30">
        <v>-2.27</v>
      </c>
      <c r="U51" s="30">
        <v>-3.66</v>
      </c>
      <c r="V51" s="30">
        <v>-3.94</v>
      </c>
      <c r="W51" s="30">
        <v>-3.84</v>
      </c>
      <c r="X51" s="30">
        <v>-3.93</v>
      </c>
      <c r="Y51" s="30">
        <v>-3.21</v>
      </c>
      <c r="Z51" s="30">
        <v>-3.76</v>
      </c>
      <c r="AA51" s="30">
        <v>-3.97</v>
      </c>
      <c r="AB51" s="31">
        <v>-3.53</v>
      </c>
    </row>
    <row r="52" spans="1:28" ht="15.75" x14ac:dyDescent="0.25">
      <c r="A52" s="23"/>
      <c r="B52" s="32">
        <v>45274</v>
      </c>
      <c r="C52" s="70">
        <f t="shared" si="1"/>
        <v>-27.42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-1.83</v>
      </c>
      <c r="L52" s="30">
        <v>-3.08</v>
      </c>
      <c r="M52" s="30">
        <v>-2.97</v>
      </c>
      <c r="N52" s="30">
        <v>-3.98</v>
      </c>
      <c r="O52" s="30">
        <v>-3.11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-3.82</v>
      </c>
      <c r="X52" s="30">
        <v>0</v>
      </c>
      <c r="Y52" s="30">
        <v>-3.69</v>
      </c>
      <c r="Z52" s="30">
        <v>-1.26</v>
      </c>
      <c r="AA52" s="30">
        <v>-3.68</v>
      </c>
      <c r="AB52" s="31">
        <v>0</v>
      </c>
    </row>
    <row r="53" spans="1:28" ht="15.75" x14ac:dyDescent="0.25">
      <c r="A53" s="23"/>
      <c r="B53" s="32">
        <v>45275</v>
      </c>
      <c r="C53" s="70">
        <f t="shared" si="1"/>
        <v>-21.56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-0.43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-3.69</v>
      </c>
      <c r="S53" s="30">
        <v>-3.64</v>
      </c>
      <c r="T53" s="30">
        <v>-2.89</v>
      </c>
      <c r="U53" s="30">
        <v>-3.89</v>
      </c>
      <c r="V53" s="30">
        <v>-3.12</v>
      </c>
      <c r="W53" s="30">
        <v>0</v>
      </c>
      <c r="X53" s="30">
        <v>0</v>
      </c>
      <c r="Y53" s="30">
        <v>0</v>
      </c>
      <c r="Z53" s="30">
        <v>-3.9</v>
      </c>
      <c r="AA53" s="30">
        <v>0</v>
      </c>
      <c r="AB53" s="31">
        <v>0</v>
      </c>
    </row>
    <row r="54" spans="1:28" ht="15.75" x14ac:dyDescent="0.25">
      <c r="A54" s="23"/>
      <c r="B54" s="32">
        <v>45276</v>
      </c>
      <c r="C54" s="70">
        <f t="shared" si="1"/>
        <v>-17.14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-2.4700000000000002</v>
      </c>
      <c r="M54" s="30">
        <v>-3.71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-3.16</v>
      </c>
      <c r="U54" s="30">
        <v>0</v>
      </c>
      <c r="V54" s="30">
        <v>0</v>
      </c>
      <c r="W54" s="30">
        <v>0</v>
      </c>
      <c r="X54" s="30">
        <v>-3.86</v>
      </c>
      <c r="Y54" s="30">
        <v>-3.51</v>
      </c>
      <c r="Z54" s="30">
        <v>0</v>
      </c>
      <c r="AA54" s="30">
        <v>-0.43</v>
      </c>
      <c r="AB54" s="31">
        <v>0</v>
      </c>
    </row>
    <row r="55" spans="1:28" ht="15.75" x14ac:dyDescent="0.25">
      <c r="A55" s="23"/>
      <c r="B55" s="32">
        <v>45277</v>
      </c>
      <c r="C55" s="70">
        <f t="shared" si="1"/>
        <v>-41.279999999999994</v>
      </c>
      <c r="D55" s="71"/>
      <c r="E55" s="29">
        <v>-3.53</v>
      </c>
      <c r="F55" s="30">
        <v>0</v>
      </c>
      <c r="G55" s="30">
        <v>0</v>
      </c>
      <c r="H55" s="30">
        <v>0</v>
      </c>
      <c r="I55" s="30">
        <v>0</v>
      </c>
      <c r="J55" s="30">
        <v>-3.48</v>
      </c>
      <c r="K55" s="30">
        <v>-3.78</v>
      </c>
      <c r="L55" s="30">
        <v>-3.91</v>
      </c>
      <c r="M55" s="30">
        <v>-3.68</v>
      </c>
      <c r="N55" s="30">
        <v>-3.54</v>
      </c>
      <c r="O55" s="30">
        <v>-3.72</v>
      </c>
      <c r="P55" s="30">
        <v>0</v>
      </c>
      <c r="Q55" s="30">
        <v>-3.58</v>
      </c>
      <c r="R55" s="30">
        <v>-3.33</v>
      </c>
      <c r="S55" s="30">
        <v>-2.36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-3.66</v>
      </c>
      <c r="AB55" s="31">
        <v>-2.71</v>
      </c>
    </row>
    <row r="56" spans="1:28" ht="15.75" x14ac:dyDescent="0.25">
      <c r="A56" s="23"/>
      <c r="B56" s="32">
        <v>45278</v>
      </c>
      <c r="C56" s="70">
        <f t="shared" si="1"/>
        <v>-22.84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-0.87</v>
      </c>
      <c r="K56" s="30">
        <v>0</v>
      </c>
      <c r="L56" s="30">
        <v>0</v>
      </c>
      <c r="M56" s="30">
        <v>-2.4500000000000002</v>
      </c>
      <c r="N56" s="30">
        <v>-1.19</v>
      </c>
      <c r="O56" s="30">
        <v>-2.73</v>
      </c>
      <c r="P56" s="30">
        <v>0</v>
      </c>
      <c r="Q56" s="30">
        <v>-3.76</v>
      </c>
      <c r="R56" s="30">
        <v>-1.38</v>
      </c>
      <c r="S56" s="30">
        <v>0</v>
      </c>
      <c r="T56" s="30">
        <v>-2.2599999999999998</v>
      </c>
      <c r="U56" s="30">
        <v>-2.0499999999999998</v>
      </c>
      <c r="V56" s="30">
        <v>0</v>
      </c>
      <c r="W56" s="30">
        <v>-3.94</v>
      </c>
      <c r="X56" s="30">
        <v>0</v>
      </c>
      <c r="Y56" s="30">
        <v>-2.21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45279</v>
      </c>
      <c r="C57" s="70">
        <f t="shared" si="1"/>
        <v>-51.839999999999996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-3.69</v>
      </c>
      <c r="K57" s="30">
        <v>0</v>
      </c>
      <c r="L57" s="30">
        <v>0</v>
      </c>
      <c r="M57" s="30">
        <v>-3.8</v>
      </c>
      <c r="N57" s="30">
        <v>-4</v>
      </c>
      <c r="O57" s="30">
        <v>0</v>
      </c>
      <c r="P57" s="30">
        <v>-3.66</v>
      </c>
      <c r="Q57" s="30">
        <v>-4</v>
      </c>
      <c r="R57" s="30">
        <v>-3.87</v>
      </c>
      <c r="S57" s="30">
        <v>-3.42</v>
      </c>
      <c r="T57" s="30">
        <v>-3.86</v>
      </c>
      <c r="U57" s="30">
        <v>-3.82</v>
      </c>
      <c r="V57" s="30">
        <v>-3.75</v>
      </c>
      <c r="W57" s="30">
        <v>-3.64</v>
      </c>
      <c r="X57" s="30">
        <v>-3.35</v>
      </c>
      <c r="Y57" s="30">
        <v>-3.18</v>
      </c>
      <c r="Z57" s="30">
        <v>-2.83</v>
      </c>
      <c r="AA57" s="30">
        <v>-0.97</v>
      </c>
      <c r="AB57" s="31">
        <v>0</v>
      </c>
    </row>
    <row r="58" spans="1:28" ht="15.75" x14ac:dyDescent="0.25">
      <c r="A58" s="23"/>
      <c r="B58" s="32">
        <v>45280</v>
      </c>
      <c r="C58" s="70">
        <f t="shared" si="1"/>
        <v>-28.86</v>
      </c>
      <c r="D58" s="71"/>
      <c r="E58" s="29">
        <v>0</v>
      </c>
      <c r="F58" s="30">
        <v>-0.14000000000000001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-3.77</v>
      </c>
      <c r="N58" s="30">
        <v>0</v>
      </c>
      <c r="O58" s="30">
        <v>-3.87</v>
      </c>
      <c r="P58" s="30">
        <v>-3.91</v>
      </c>
      <c r="Q58" s="30">
        <v>-2.8</v>
      </c>
      <c r="R58" s="30">
        <v>0</v>
      </c>
      <c r="S58" s="30">
        <v>-3.41</v>
      </c>
      <c r="T58" s="30">
        <v>-2.91</v>
      </c>
      <c r="U58" s="30">
        <v>-3.81</v>
      </c>
      <c r="V58" s="30">
        <v>-3.93</v>
      </c>
      <c r="W58" s="30">
        <v>-0.31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45281</v>
      </c>
      <c r="C59" s="70">
        <f t="shared" si="1"/>
        <v>-33.529999999999994</v>
      </c>
      <c r="D59" s="71"/>
      <c r="E59" s="29">
        <v>0</v>
      </c>
      <c r="F59" s="30">
        <v>0</v>
      </c>
      <c r="G59" s="30">
        <v>0</v>
      </c>
      <c r="H59" s="30">
        <v>-2.96</v>
      </c>
      <c r="I59" s="30">
        <v>-3</v>
      </c>
      <c r="J59" s="30">
        <v>0</v>
      </c>
      <c r="K59" s="30">
        <v>0</v>
      </c>
      <c r="L59" s="30">
        <v>0</v>
      </c>
      <c r="M59" s="30">
        <v>-3.65</v>
      </c>
      <c r="N59" s="30">
        <v>-3.94</v>
      </c>
      <c r="O59" s="30">
        <v>0</v>
      </c>
      <c r="P59" s="30">
        <v>-3.88</v>
      </c>
      <c r="Q59" s="30">
        <v>-4</v>
      </c>
      <c r="R59" s="30">
        <v>0</v>
      </c>
      <c r="S59" s="30">
        <v>0</v>
      </c>
      <c r="T59" s="30">
        <v>-0.22</v>
      </c>
      <c r="U59" s="30">
        <v>-0.28999999999999998</v>
      </c>
      <c r="V59" s="30">
        <v>0</v>
      </c>
      <c r="W59" s="30">
        <v>-1.76</v>
      </c>
      <c r="X59" s="30">
        <v>-1.49</v>
      </c>
      <c r="Y59" s="30">
        <v>-3.86</v>
      </c>
      <c r="Z59" s="30">
        <v>-3.93</v>
      </c>
      <c r="AA59" s="30">
        <v>-0.55000000000000004</v>
      </c>
      <c r="AB59" s="31">
        <v>0</v>
      </c>
    </row>
    <row r="60" spans="1:28" ht="15.75" x14ac:dyDescent="0.25">
      <c r="A60" s="23"/>
      <c r="B60" s="32">
        <v>45282</v>
      </c>
      <c r="C60" s="70">
        <f t="shared" si="1"/>
        <v>-23.88</v>
      </c>
      <c r="D60" s="71"/>
      <c r="E60" s="29">
        <v>-0.35</v>
      </c>
      <c r="F60" s="30">
        <v>0</v>
      </c>
      <c r="G60" s="30">
        <v>-0.37</v>
      </c>
      <c r="H60" s="30">
        <v>0</v>
      </c>
      <c r="I60" s="30">
        <v>0</v>
      </c>
      <c r="J60" s="30">
        <v>0</v>
      </c>
      <c r="K60" s="30">
        <v>-2.6</v>
      </c>
      <c r="L60" s="30">
        <v>0</v>
      </c>
      <c r="M60" s="30">
        <v>-0.57999999999999996</v>
      </c>
      <c r="N60" s="30">
        <v>0</v>
      </c>
      <c r="O60" s="30">
        <v>-3.96</v>
      </c>
      <c r="P60" s="30">
        <v>0</v>
      </c>
      <c r="Q60" s="30">
        <v>0</v>
      </c>
      <c r="R60" s="30">
        <v>0</v>
      </c>
      <c r="S60" s="30">
        <v>-2</v>
      </c>
      <c r="T60" s="30">
        <v>-3.62</v>
      </c>
      <c r="U60" s="30">
        <v>0</v>
      </c>
      <c r="V60" s="30">
        <v>0</v>
      </c>
      <c r="W60" s="30">
        <v>-3.61</v>
      </c>
      <c r="X60" s="30">
        <v>-0.75</v>
      </c>
      <c r="Y60" s="30">
        <v>-3.87</v>
      </c>
      <c r="Z60" s="30">
        <v>-1.9</v>
      </c>
      <c r="AA60" s="30">
        <v>-0.27</v>
      </c>
      <c r="AB60" s="31">
        <v>0</v>
      </c>
    </row>
    <row r="61" spans="1:28" ht="15.75" x14ac:dyDescent="0.25">
      <c r="A61" s="23"/>
      <c r="B61" s="32">
        <v>45283</v>
      </c>
      <c r="C61" s="70">
        <f t="shared" si="1"/>
        <v>-30.830000000000002</v>
      </c>
      <c r="D61" s="71"/>
      <c r="E61" s="29">
        <v>0</v>
      </c>
      <c r="F61" s="30">
        <v>-0.01</v>
      </c>
      <c r="G61" s="30">
        <v>0</v>
      </c>
      <c r="H61" s="30">
        <v>-3.64</v>
      </c>
      <c r="I61" s="30">
        <v>-3.06</v>
      </c>
      <c r="J61" s="30">
        <v>-0.43</v>
      </c>
      <c r="K61" s="30">
        <v>0</v>
      </c>
      <c r="L61" s="30">
        <v>0</v>
      </c>
      <c r="M61" s="30">
        <v>-2.12</v>
      </c>
      <c r="N61" s="30">
        <v>-3.11</v>
      </c>
      <c r="O61" s="30">
        <v>-3.18</v>
      </c>
      <c r="P61" s="30">
        <v>-3.54</v>
      </c>
      <c r="Q61" s="30">
        <v>0</v>
      </c>
      <c r="R61" s="30">
        <v>0</v>
      </c>
      <c r="S61" s="30">
        <v>0</v>
      </c>
      <c r="T61" s="30">
        <v>-3.37</v>
      </c>
      <c r="U61" s="30">
        <v>0</v>
      </c>
      <c r="V61" s="30">
        <v>0</v>
      </c>
      <c r="W61" s="30">
        <v>-3.55</v>
      </c>
      <c r="X61" s="30">
        <v>-3.07</v>
      </c>
      <c r="Y61" s="30">
        <v>-0.56999999999999995</v>
      </c>
      <c r="Z61" s="30">
        <v>-1.18</v>
      </c>
      <c r="AA61" s="30">
        <v>0</v>
      </c>
      <c r="AB61" s="31">
        <v>0</v>
      </c>
    </row>
    <row r="62" spans="1:28" ht="15.75" x14ac:dyDescent="0.25">
      <c r="A62" s="23"/>
      <c r="B62" s="32">
        <v>45284</v>
      </c>
      <c r="C62" s="70">
        <f t="shared" si="1"/>
        <v>-42.660000000000004</v>
      </c>
      <c r="D62" s="71"/>
      <c r="E62" s="29">
        <v>0</v>
      </c>
      <c r="F62" s="30">
        <v>0</v>
      </c>
      <c r="G62" s="30">
        <v>-1.95</v>
      </c>
      <c r="H62" s="30">
        <v>0</v>
      </c>
      <c r="I62" s="30">
        <v>0</v>
      </c>
      <c r="J62" s="30">
        <v>0</v>
      </c>
      <c r="K62" s="30">
        <v>-3.6</v>
      </c>
      <c r="L62" s="30">
        <v>0</v>
      </c>
      <c r="M62" s="30">
        <v>-2.71</v>
      </c>
      <c r="N62" s="30">
        <v>-3.27</v>
      </c>
      <c r="O62" s="30">
        <v>-3.45</v>
      </c>
      <c r="P62" s="30">
        <v>-2.89</v>
      </c>
      <c r="Q62" s="30">
        <v>-3.86</v>
      </c>
      <c r="R62" s="30">
        <v>-3.87</v>
      </c>
      <c r="S62" s="30">
        <v>-3.88</v>
      </c>
      <c r="T62" s="30">
        <v>-3.9</v>
      </c>
      <c r="U62" s="30">
        <v>0</v>
      </c>
      <c r="V62" s="30">
        <v>0</v>
      </c>
      <c r="W62" s="30">
        <v>0</v>
      </c>
      <c r="X62" s="30">
        <v>0</v>
      </c>
      <c r="Y62" s="30">
        <v>-3.65</v>
      </c>
      <c r="Z62" s="30">
        <v>0</v>
      </c>
      <c r="AA62" s="30">
        <v>-3.2</v>
      </c>
      <c r="AB62" s="31">
        <v>-2.4300000000000002</v>
      </c>
    </row>
    <row r="63" spans="1:28" ht="15.75" x14ac:dyDescent="0.25">
      <c r="A63" s="23"/>
      <c r="B63" s="32">
        <v>45285</v>
      </c>
      <c r="C63" s="70">
        <f t="shared" si="1"/>
        <v>-21.390000000000004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-2.39</v>
      </c>
      <c r="N63" s="30">
        <v>-3.39</v>
      </c>
      <c r="O63" s="30">
        <v>-2.36</v>
      </c>
      <c r="P63" s="30">
        <v>-3.89</v>
      </c>
      <c r="Q63" s="30">
        <v>-3.4</v>
      </c>
      <c r="R63" s="30">
        <v>0</v>
      </c>
      <c r="S63" s="30">
        <v>0</v>
      </c>
      <c r="T63" s="30">
        <v>-0.14000000000000001</v>
      </c>
      <c r="U63" s="30">
        <v>0</v>
      </c>
      <c r="V63" s="30">
        <v>-3.08</v>
      </c>
      <c r="W63" s="30">
        <v>0</v>
      </c>
      <c r="X63" s="30">
        <v>0</v>
      </c>
      <c r="Y63" s="30">
        <v>-0.1</v>
      </c>
      <c r="Z63" s="30">
        <v>-2.64</v>
      </c>
      <c r="AA63" s="30">
        <v>0</v>
      </c>
      <c r="AB63" s="31">
        <v>0</v>
      </c>
    </row>
    <row r="64" spans="1:28" ht="15.75" x14ac:dyDescent="0.25">
      <c r="A64" s="23"/>
      <c r="B64" s="32">
        <v>45286</v>
      </c>
      <c r="C64" s="70">
        <f t="shared" si="1"/>
        <v>-11.110000000000001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-3.37</v>
      </c>
      <c r="N64" s="30">
        <v>-3.68</v>
      </c>
      <c r="O64" s="30">
        <v>0</v>
      </c>
      <c r="P64" s="30">
        <v>0</v>
      </c>
      <c r="Q64" s="30">
        <v>0</v>
      </c>
      <c r="R64" s="30">
        <v>0</v>
      </c>
      <c r="S64" s="30">
        <v>-1.62</v>
      </c>
      <c r="T64" s="30">
        <v>-0.91</v>
      </c>
      <c r="U64" s="30">
        <v>0</v>
      </c>
      <c r="V64" s="30">
        <v>0</v>
      </c>
      <c r="W64" s="30">
        <v>0</v>
      </c>
      <c r="X64" s="30">
        <v>-1.53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45287</v>
      </c>
      <c r="C65" s="70">
        <f t="shared" si="1"/>
        <v>-31.330000000000002</v>
      </c>
      <c r="D65" s="71"/>
      <c r="E65" s="29">
        <v>0</v>
      </c>
      <c r="F65" s="30">
        <v>0</v>
      </c>
      <c r="G65" s="30">
        <v>0</v>
      </c>
      <c r="H65" s="30">
        <v>-0.21</v>
      </c>
      <c r="I65" s="30">
        <v>-1.34</v>
      </c>
      <c r="J65" s="30">
        <v>-2.99</v>
      </c>
      <c r="K65" s="30">
        <v>0</v>
      </c>
      <c r="L65" s="30">
        <v>0</v>
      </c>
      <c r="M65" s="30">
        <v>-3.7</v>
      </c>
      <c r="N65" s="30">
        <v>-3.45</v>
      </c>
      <c r="O65" s="30">
        <v>0</v>
      </c>
      <c r="P65" s="30">
        <v>-2.12</v>
      </c>
      <c r="Q65" s="30">
        <v>0</v>
      </c>
      <c r="R65" s="30">
        <v>0</v>
      </c>
      <c r="S65" s="30">
        <v>0</v>
      </c>
      <c r="T65" s="30">
        <v>-3.71</v>
      </c>
      <c r="U65" s="30">
        <v>0</v>
      </c>
      <c r="V65" s="30">
        <v>-3.09</v>
      </c>
      <c r="W65" s="30">
        <v>-3.13</v>
      </c>
      <c r="X65" s="30">
        <v>-3.77</v>
      </c>
      <c r="Y65" s="30">
        <v>-3.82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45288</v>
      </c>
      <c r="C66" s="70">
        <f t="shared" si="1"/>
        <v>-18.270000000000003</v>
      </c>
      <c r="D66" s="71"/>
      <c r="E66" s="29">
        <v>-2.42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-3.45</v>
      </c>
      <c r="N66" s="30">
        <v>0</v>
      </c>
      <c r="O66" s="30">
        <v>-3.29</v>
      </c>
      <c r="P66" s="30">
        <v>-0.57999999999999996</v>
      </c>
      <c r="Q66" s="30">
        <v>0</v>
      </c>
      <c r="R66" s="30">
        <v>-0.81</v>
      </c>
      <c r="S66" s="30">
        <v>0</v>
      </c>
      <c r="T66" s="30">
        <v>-0.88</v>
      </c>
      <c r="U66" s="30">
        <v>0</v>
      </c>
      <c r="V66" s="30">
        <v>-3.64</v>
      </c>
      <c r="W66" s="30">
        <v>0</v>
      </c>
      <c r="X66" s="30">
        <v>-2.19</v>
      </c>
      <c r="Y66" s="30">
        <v>-1.01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45289</v>
      </c>
      <c r="C67" s="70">
        <f t="shared" si="1"/>
        <v>-84.670000000000016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-4.37</v>
      </c>
      <c r="K67" s="30">
        <v>-7.97</v>
      </c>
      <c r="L67" s="30">
        <v>0</v>
      </c>
      <c r="M67" s="30">
        <v>0</v>
      </c>
      <c r="N67" s="30">
        <v>0</v>
      </c>
      <c r="O67" s="30">
        <v>-6.57</v>
      </c>
      <c r="P67" s="30">
        <v>0</v>
      </c>
      <c r="Q67" s="30">
        <v>-16.399999999999999</v>
      </c>
      <c r="R67" s="30">
        <v>-0.02</v>
      </c>
      <c r="S67" s="30">
        <v>-11.86</v>
      </c>
      <c r="T67" s="30">
        <v>0</v>
      </c>
      <c r="U67" s="30">
        <v>0</v>
      </c>
      <c r="V67" s="30">
        <v>-3.53</v>
      </c>
      <c r="W67" s="30">
        <v>-1.9</v>
      </c>
      <c r="X67" s="30">
        <v>-4.7</v>
      </c>
      <c r="Y67" s="30">
        <v>-11.78</v>
      </c>
      <c r="Z67" s="30">
        <v>-10.75</v>
      </c>
      <c r="AA67" s="30">
        <v>-3.39</v>
      </c>
      <c r="AB67" s="31">
        <v>-1.43</v>
      </c>
    </row>
    <row r="68" spans="1:28" ht="15.75" x14ac:dyDescent="0.25">
      <c r="A68" s="23"/>
      <c r="B68" s="32">
        <v>45290</v>
      </c>
      <c r="C68" s="70">
        <f t="shared" si="1"/>
        <v>-83.13</v>
      </c>
      <c r="D68" s="71"/>
      <c r="E68" s="29">
        <v>0</v>
      </c>
      <c r="F68" s="30">
        <v>-1.23</v>
      </c>
      <c r="G68" s="30">
        <v>0</v>
      </c>
      <c r="H68" s="30">
        <v>0</v>
      </c>
      <c r="I68" s="30">
        <v>-5.34</v>
      </c>
      <c r="J68" s="30">
        <v>0</v>
      </c>
      <c r="K68" s="30">
        <v>0</v>
      </c>
      <c r="L68" s="30">
        <v>-2.38</v>
      </c>
      <c r="M68" s="30">
        <v>-17.09</v>
      </c>
      <c r="N68" s="30">
        <v>0</v>
      </c>
      <c r="O68" s="30">
        <v>0</v>
      </c>
      <c r="P68" s="30">
        <v>-14.96</v>
      </c>
      <c r="Q68" s="30">
        <v>-5.87</v>
      </c>
      <c r="R68" s="30">
        <v>0</v>
      </c>
      <c r="S68" s="30">
        <v>-9.83</v>
      </c>
      <c r="T68" s="30">
        <v>-4.96</v>
      </c>
      <c r="U68" s="30">
        <v>0</v>
      </c>
      <c r="V68" s="30">
        <v>0</v>
      </c>
      <c r="W68" s="30">
        <v>0</v>
      </c>
      <c r="X68" s="30">
        <v>-9.16</v>
      </c>
      <c r="Y68" s="30">
        <v>0</v>
      </c>
      <c r="Z68" s="30">
        <v>-12.31</v>
      </c>
      <c r="AA68" s="30">
        <v>0</v>
      </c>
      <c r="AB68" s="31">
        <v>0</v>
      </c>
    </row>
    <row r="69" spans="1:28" ht="16.5" thickTop="1" x14ac:dyDescent="0.25">
      <c r="A69" s="23"/>
      <c r="B69" s="33">
        <v>45291</v>
      </c>
      <c r="C69" s="72">
        <f t="shared" si="1"/>
        <v>-51.41</v>
      </c>
      <c r="D69" s="73"/>
      <c r="E69" s="29">
        <v>-15.42</v>
      </c>
      <c r="F69" s="30">
        <v>-9.01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-7.81</v>
      </c>
      <c r="Q69" s="30">
        <v>0</v>
      </c>
      <c r="R69" s="30">
        <v>0</v>
      </c>
      <c r="S69" s="30">
        <v>-16.7</v>
      </c>
      <c r="T69" s="30">
        <v>0</v>
      </c>
      <c r="U69" s="30">
        <v>0</v>
      </c>
      <c r="V69" s="30">
        <v>0</v>
      </c>
      <c r="W69" s="30">
        <v>0</v>
      </c>
      <c r="X69" s="30">
        <v>-2.4700000000000002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-1475.8550000000002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45261</v>
      </c>
      <c r="C74" s="35">
        <f t="shared" ref="C74:C104" si="2">SUMIF(E74:AB74,"&gt;0")</f>
        <v>199.95999999999998</v>
      </c>
      <c r="D74" s="36">
        <f t="shared" ref="D74:D104" si="3">SUMIF(E74:AB74,"&lt;0")</f>
        <v>0</v>
      </c>
      <c r="E74" s="37">
        <f>E4+ABS(E39)</f>
        <v>8.2324999999999999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5.5549999999999997</v>
      </c>
      <c r="L74" s="37">
        <f t="shared" si="4"/>
        <v>13.275</v>
      </c>
      <c r="M74" s="37">
        <f t="shared" si="4"/>
        <v>10.9</v>
      </c>
      <c r="N74" s="37">
        <f t="shared" si="4"/>
        <v>5.1325000000000003</v>
      </c>
      <c r="O74" s="37">
        <f t="shared" si="4"/>
        <v>11.645</v>
      </c>
      <c r="P74" s="37">
        <f t="shared" si="4"/>
        <v>14.074999999999999</v>
      </c>
      <c r="Q74" s="37">
        <f t="shared" si="4"/>
        <v>13.512499999999999</v>
      </c>
      <c r="R74" s="37">
        <f t="shared" si="4"/>
        <v>13.8125</v>
      </c>
      <c r="S74" s="37">
        <f t="shared" si="4"/>
        <v>3.0125000000000002</v>
      </c>
      <c r="T74" s="37">
        <f t="shared" si="4"/>
        <v>5.3174999999999999</v>
      </c>
      <c r="U74" s="37">
        <f t="shared" si="4"/>
        <v>7.8925000000000001</v>
      </c>
      <c r="V74" s="37">
        <f t="shared" si="4"/>
        <v>11.3575</v>
      </c>
      <c r="W74" s="37">
        <f t="shared" si="4"/>
        <v>10.975</v>
      </c>
      <c r="X74" s="37">
        <f t="shared" si="4"/>
        <v>14.635</v>
      </c>
      <c r="Y74" s="37">
        <f t="shared" si="4"/>
        <v>10.1275</v>
      </c>
      <c r="Z74" s="37">
        <f t="shared" si="4"/>
        <v>11.907500000000001</v>
      </c>
      <c r="AA74" s="37">
        <f t="shared" si="4"/>
        <v>14.1325</v>
      </c>
      <c r="AB74" s="38">
        <f t="shared" si="4"/>
        <v>14.4625</v>
      </c>
    </row>
    <row r="75" spans="1:28" ht="15.75" x14ac:dyDescent="0.25">
      <c r="A75" s="23"/>
      <c r="B75" s="32">
        <v>45262</v>
      </c>
      <c r="C75" s="35">
        <f t="shared" si="2"/>
        <v>136</v>
      </c>
      <c r="D75" s="36">
        <f t="shared" si="3"/>
        <v>0</v>
      </c>
      <c r="E75" s="37">
        <f t="shared" ref="E75:S103" si="5">E5+ABS(E40)</f>
        <v>3.99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13.282500000000001</v>
      </c>
      <c r="L75" s="37">
        <f t="shared" si="5"/>
        <v>13.244999999999999</v>
      </c>
      <c r="M75" s="37">
        <f t="shared" si="5"/>
        <v>3.9</v>
      </c>
      <c r="N75" s="37">
        <f t="shared" si="5"/>
        <v>3.86</v>
      </c>
      <c r="O75" s="37">
        <f t="shared" si="5"/>
        <v>3.89</v>
      </c>
      <c r="P75" s="37">
        <f t="shared" si="5"/>
        <v>0</v>
      </c>
      <c r="Q75" s="37">
        <f t="shared" si="5"/>
        <v>0</v>
      </c>
      <c r="R75" s="37">
        <f t="shared" si="5"/>
        <v>0</v>
      </c>
      <c r="S75" s="37">
        <f t="shared" si="5"/>
        <v>3.92</v>
      </c>
      <c r="T75" s="37">
        <f t="shared" ref="T75:AB75" si="6">T5+ABS(T40)</f>
        <v>14.5375</v>
      </c>
      <c r="U75" s="37">
        <f t="shared" si="6"/>
        <v>13.994999999999999</v>
      </c>
      <c r="V75" s="37">
        <f t="shared" si="6"/>
        <v>12.315</v>
      </c>
      <c r="W75" s="37">
        <f t="shared" si="6"/>
        <v>12.7125</v>
      </c>
      <c r="X75" s="37">
        <f t="shared" si="6"/>
        <v>12.404999999999999</v>
      </c>
      <c r="Y75" s="37">
        <f t="shared" si="6"/>
        <v>12.0275</v>
      </c>
      <c r="Z75" s="37">
        <f t="shared" si="6"/>
        <v>3.98</v>
      </c>
      <c r="AA75" s="37">
        <f t="shared" si="6"/>
        <v>3.96</v>
      </c>
      <c r="AB75" s="39">
        <f t="shared" si="6"/>
        <v>3.98</v>
      </c>
    </row>
    <row r="76" spans="1:28" ht="15.75" x14ac:dyDescent="0.25">
      <c r="A76" s="23"/>
      <c r="B76" s="32">
        <v>45263</v>
      </c>
      <c r="C76" s="35">
        <f t="shared" si="2"/>
        <v>201.01499999999996</v>
      </c>
      <c r="D76" s="36">
        <f t="shared" si="3"/>
        <v>0</v>
      </c>
      <c r="E76" s="37">
        <f t="shared" si="5"/>
        <v>6.6</v>
      </c>
      <c r="F76" s="37">
        <f t="shared" si="5"/>
        <v>10.6275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6.97</v>
      </c>
      <c r="M76" s="37">
        <f t="shared" si="5"/>
        <v>10.105</v>
      </c>
      <c r="N76" s="37">
        <f t="shared" si="5"/>
        <v>13.6175</v>
      </c>
      <c r="O76" s="37">
        <f t="shared" si="5"/>
        <v>13.477499999999999</v>
      </c>
      <c r="P76" s="37">
        <f t="shared" si="5"/>
        <v>16.327500000000001</v>
      </c>
      <c r="Q76" s="37">
        <f t="shared" si="5"/>
        <v>15.9625</v>
      </c>
      <c r="R76" s="37">
        <f t="shared" si="5"/>
        <v>11.942500000000001</v>
      </c>
      <c r="S76" s="37">
        <f t="shared" si="5"/>
        <v>1.085</v>
      </c>
      <c r="T76" s="37">
        <f t="shared" ref="T76:AB76" si="7">T6+ABS(T41)</f>
        <v>15.0625</v>
      </c>
      <c r="U76" s="37">
        <f t="shared" si="7"/>
        <v>11.75</v>
      </c>
      <c r="V76" s="37">
        <f t="shared" si="7"/>
        <v>4.2474999999999996</v>
      </c>
      <c r="W76" s="37">
        <f t="shared" si="7"/>
        <v>9.0299999999999994</v>
      </c>
      <c r="X76" s="37">
        <f t="shared" si="7"/>
        <v>7.3825000000000003</v>
      </c>
      <c r="Y76" s="37">
        <f t="shared" si="7"/>
        <v>9.9124999999999996</v>
      </c>
      <c r="Z76" s="37">
        <f t="shared" si="7"/>
        <v>13.442500000000001</v>
      </c>
      <c r="AA76" s="37">
        <f t="shared" si="7"/>
        <v>12.817500000000001</v>
      </c>
      <c r="AB76" s="39">
        <f t="shared" si="7"/>
        <v>10.654999999999999</v>
      </c>
    </row>
    <row r="77" spans="1:28" ht="15.75" x14ac:dyDescent="0.25">
      <c r="A77" s="23"/>
      <c r="B77" s="32">
        <v>45264</v>
      </c>
      <c r="C77" s="35">
        <f t="shared" si="2"/>
        <v>256.89249999999998</v>
      </c>
      <c r="D77" s="36">
        <f t="shared" si="3"/>
        <v>0</v>
      </c>
      <c r="E77" s="37">
        <f t="shared" si="5"/>
        <v>3.09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4.99</v>
      </c>
      <c r="L77" s="37">
        <f t="shared" si="5"/>
        <v>13.1075</v>
      </c>
      <c r="M77" s="37">
        <f t="shared" si="5"/>
        <v>13.225</v>
      </c>
      <c r="N77" s="37">
        <f t="shared" si="5"/>
        <v>13.272500000000001</v>
      </c>
      <c r="O77" s="37">
        <f t="shared" si="5"/>
        <v>13.555</v>
      </c>
      <c r="P77" s="37">
        <f t="shared" si="5"/>
        <v>15.975</v>
      </c>
      <c r="Q77" s="37">
        <f t="shared" si="5"/>
        <v>15.9825</v>
      </c>
      <c r="R77" s="37">
        <f t="shared" si="5"/>
        <v>15.824999999999999</v>
      </c>
      <c r="S77" s="37">
        <f t="shared" si="5"/>
        <v>15.567500000000001</v>
      </c>
      <c r="T77" s="37">
        <f t="shared" ref="T77:AB77" si="8">T7+ABS(T42)</f>
        <v>15.1075</v>
      </c>
      <c r="U77" s="37">
        <f t="shared" si="8"/>
        <v>15.255000000000001</v>
      </c>
      <c r="V77" s="37">
        <f t="shared" si="8"/>
        <v>15.272500000000001</v>
      </c>
      <c r="W77" s="37">
        <f t="shared" si="8"/>
        <v>15.225</v>
      </c>
      <c r="X77" s="37">
        <f t="shared" si="8"/>
        <v>15.215</v>
      </c>
      <c r="Y77" s="37">
        <f t="shared" si="8"/>
        <v>15.1775</v>
      </c>
      <c r="Z77" s="37">
        <f t="shared" si="8"/>
        <v>15.305</v>
      </c>
      <c r="AA77" s="37">
        <f t="shared" si="8"/>
        <v>11.475</v>
      </c>
      <c r="AB77" s="39">
        <f t="shared" si="8"/>
        <v>14.27</v>
      </c>
    </row>
    <row r="78" spans="1:28" ht="15.75" x14ac:dyDescent="0.25">
      <c r="A78" s="23"/>
      <c r="B78" s="32">
        <v>45265</v>
      </c>
      <c r="C78" s="35">
        <f t="shared" si="2"/>
        <v>299.995</v>
      </c>
      <c r="D78" s="36">
        <f t="shared" si="3"/>
        <v>0</v>
      </c>
      <c r="E78" s="37">
        <f t="shared" si="5"/>
        <v>2.9049999999999998</v>
      </c>
      <c r="F78" s="37">
        <f t="shared" si="5"/>
        <v>10.285</v>
      </c>
      <c r="G78" s="37">
        <f t="shared" si="5"/>
        <v>15.455</v>
      </c>
      <c r="H78" s="37">
        <f t="shared" si="5"/>
        <v>14.657500000000001</v>
      </c>
      <c r="I78" s="37">
        <f t="shared" si="5"/>
        <v>15.445</v>
      </c>
      <c r="J78" s="37">
        <f t="shared" si="5"/>
        <v>10.0375</v>
      </c>
      <c r="K78" s="37">
        <f t="shared" si="5"/>
        <v>14.2425</v>
      </c>
      <c r="L78" s="37">
        <f t="shared" si="5"/>
        <v>0.60750000000000004</v>
      </c>
      <c r="M78" s="37">
        <f t="shared" si="5"/>
        <v>15.3575</v>
      </c>
      <c r="N78" s="37">
        <f t="shared" si="5"/>
        <v>13.3925</v>
      </c>
      <c r="O78" s="37">
        <f t="shared" si="5"/>
        <v>16.27</v>
      </c>
      <c r="P78" s="37">
        <f t="shared" si="5"/>
        <v>10.2525</v>
      </c>
      <c r="Q78" s="37">
        <f t="shared" si="5"/>
        <v>11.76</v>
      </c>
      <c r="R78" s="37">
        <f t="shared" si="5"/>
        <v>14.467499999999999</v>
      </c>
      <c r="S78" s="37">
        <f t="shared" si="5"/>
        <v>16.147500000000001</v>
      </c>
      <c r="T78" s="37">
        <f t="shared" ref="T78:AB78" si="9">T8+ABS(T43)</f>
        <v>10.5625</v>
      </c>
      <c r="U78" s="37">
        <f t="shared" si="9"/>
        <v>13.227499999999999</v>
      </c>
      <c r="V78" s="37">
        <f t="shared" si="9"/>
        <v>16.145</v>
      </c>
      <c r="W78" s="37">
        <f t="shared" si="9"/>
        <v>15.85</v>
      </c>
      <c r="X78" s="37">
        <f t="shared" si="9"/>
        <v>13.835000000000001</v>
      </c>
      <c r="Y78" s="37">
        <f t="shared" si="9"/>
        <v>8.8424999999999994</v>
      </c>
      <c r="Z78" s="37">
        <f t="shared" si="9"/>
        <v>11.2325</v>
      </c>
      <c r="AA78" s="37">
        <f t="shared" si="9"/>
        <v>12.8825</v>
      </c>
      <c r="AB78" s="39">
        <f t="shared" si="9"/>
        <v>16.135000000000002</v>
      </c>
    </row>
    <row r="79" spans="1:28" ht="15.75" x14ac:dyDescent="0.25">
      <c r="A79" s="23"/>
      <c r="B79" s="32">
        <v>45266</v>
      </c>
      <c r="C79" s="35">
        <f t="shared" si="2"/>
        <v>232.715</v>
      </c>
      <c r="D79" s="36">
        <f t="shared" si="3"/>
        <v>0</v>
      </c>
      <c r="E79" s="37">
        <f t="shared" si="5"/>
        <v>12.1175</v>
      </c>
      <c r="F79" s="37">
        <f t="shared" si="5"/>
        <v>15.12</v>
      </c>
      <c r="G79" s="37">
        <f t="shared" si="5"/>
        <v>13.022500000000001</v>
      </c>
      <c r="H79" s="37">
        <f t="shared" si="5"/>
        <v>9.0824999999999996</v>
      </c>
      <c r="I79" s="37">
        <f t="shared" si="5"/>
        <v>4.6449999999999996</v>
      </c>
      <c r="J79" s="37">
        <f t="shared" si="5"/>
        <v>2.9449999999999998</v>
      </c>
      <c r="K79" s="37">
        <f t="shared" si="5"/>
        <v>8.2650000000000006</v>
      </c>
      <c r="L79" s="37">
        <f t="shared" si="5"/>
        <v>5.9225000000000003</v>
      </c>
      <c r="M79" s="37">
        <f t="shared" si="5"/>
        <v>13.185</v>
      </c>
      <c r="N79" s="37">
        <f t="shared" si="5"/>
        <v>12.654999999999999</v>
      </c>
      <c r="O79" s="37">
        <f t="shared" si="5"/>
        <v>5.6524999999999999</v>
      </c>
      <c r="P79" s="37">
        <f t="shared" si="5"/>
        <v>15.7675</v>
      </c>
      <c r="Q79" s="37">
        <f t="shared" si="5"/>
        <v>3.06</v>
      </c>
      <c r="R79" s="37">
        <f t="shared" si="5"/>
        <v>14.675000000000001</v>
      </c>
      <c r="S79" s="37">
        <f t="shared" si="5"/>
        <v>15.147500000000001</v>
      </c>
      <c r="T79" s="37">
        <f t="shared" ref="T79:AB79" si="10">T9+ABS(T44)</f>
        <v>0.65250000000000008</v>
      </c>
      <c r="U79" s="37">
        <f t="shared" si="10"/>
        <v>14.435</v>
      </c>
      <c r="V79" s="37">
        <f t="shared" si="10"/>
        <v>15.67</v>
      </c>
      <c r="W79" s="37">
        <f t="shared" si="10"/>
        <v>11.2125</v>
      </c>
      <c r="X79" s="37">
        <f t="shared" si="10"/>
        <v>13.452500000000001</v>
      </c>
      <c r="Y79" s="37">
        <f t="shared" si="10"/>
        <v>5.6775000000000002</v>
      </c>
      <c r="Z79" s="37">
        <f t="shared" si="10"/>
        <v>12.065</v>
      </c>
      <c r="AA79" s="37">
        <f t="shared" si="10"/>
        <v>4.7324999999999999</v>
      </c>
      <c r="AB79" s="39">
        <f t="shared" si="10"/>
        <v>3.5550000000000002</v>
      </c>
    </row>
    <row r="80" spans="1:28" ht="15.75" x14ac:dyDescent="0.25">
      <c r="A80" s="23"/>
      <c r="B80" s="32">
        <v>45267</v>
      </c>
      <c r="C80" s="35">
        <f t="shared" si="2"/>
        <v>181.89999999999998</v>
      </c>
      <c r="D80" s="36">
        <f t="shared" si="3"/>
        <v>0</v>
      </c>
      <c r="E80" s="37">
        <f t="shared" si="5"/>
        <v>4.3049999999999997</v>
      </c>
      <c r="F80" s="37">
        <f t="shared" si="5"/>
        <v>6.4924999999999997</v>
      </c>
      <c r="G80" s="37">
        <f t="shared" si="5"/>
        <v>1.8725000000000001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4.0575000000000001</v>
      </c>
      <c r="L80" s="37">
        <f t="shared" si="5"/>
        <v>6.2874999999999996</v>
      </c>
      <c r="M80" s="37">
        <f t="shared" si="5"/>
        <v>13.285</v>
      </c>
      <c r="N80" s="37">
        <f t="shared" si="5"/>
        <v>10.895</v>
      </c>
      <c r="O80" s="37">
        <f t="shared" si="5"/>
        <v>14.3375</v>
      </c>
      <c r="P80" s="37">
        <f t="shared" si="5"/>
        <v>15.9025</v>
      </c>
      <c r="Q80" s="37">
        <f t="shared" si="5"/>
        <v>16.454999999999998</v>
      </c>
      <c r="R80" s="37">
        <f t="shared" si="5"/>
        <v>15.01</v>
      </c>
      <c r="S80" s="37">
        <f t="shared" si="5"/>
        <v>6.9124999999999996</v>
      </c>
      <c r="T80" s="37">
        <f t="shared" ref="T80:AB80" si="11">T10+ABS(T45)</f>
        <v>5.6074999999999999</v>
      </c>
      <c r="U80" s="37">
        <f t="shared" si="11"/>
        <v>2.02</v>
      </c>
      <c r="V80" s="37">
        <f t="shared" si="11"/>
        <v>1.1000000000000001</v>
      </c>
      <c r="W80" s="37">
        <f t="shared" si="11"/>
        <v>11.82</v>
      </c>
      <c r="X80" s="37">
        <f t="shared" si="11"/>
        <v>7.0474999999999994</v>
      </c>
      <c r="Y80" s="37">
        <f t="shared" si="11"/>
        <v>10.09</v>
      </c>
      <c r="Z80" s="37">
        <f t="shared" si="11"/>
        <v>13.765000000000001</v>
      </c>
      <c r="AA80" s="37">
        <f t="shared" si="11"/>
        <v>14.637499999999999</v>
      </c>
      <c r="AB80" s="39">
        <f t="shared" si="11"/>
        <v>0</v>
      </c>
    </row>
    <row r="81" spans="1:28" ht="15.75" x14ac:dyDescent="0.25">
      <c r="A81" s="23"/>
      <c r="B81" s="32">
        <v>45268</v>
      </c>
      <c r="C81" s="35">
        <f t="shared" si="2"/>
        <v>206.76749999999998</v>
      </c>
      <c r="D81" s="36">
        <f t="shared" si="3"/>
        <v>0</v>
      </c>
      <c r="E81" s="37">
        <f t="shared" si="5"/>
        <v>0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13.63</v>
      </c>
      <c r="L81" s="37">
        <f t="shared" si="5"/>
        <v>12.87</v>
      </c>
      <c r="M81" s="37">
        <f t="shared" si="5"/>
        <v>9.15</v>
      </c>
      <c r="N81" s="37">
        <f t="shared" si="5"/>
        <v>15.414999999999999</v>
      </c>
      <c r="O81" s="37">
        <f t="shared" si="5"/>
        <v>15.4</v>
      </c>
      <c r="P81" s="37">
        <f t="shared" si="5"/>
        <v>15.59</v>
      </c>
      <c r="Q81" s="37">
        <f t="shared" si="5"/>
        <v>16.940000000000001</v>
      </c>
      <c r="R81" s="37">
        <f t="shared" si="5"/>
        <v>16.5275</v>
      </c>
      <c r="S81" s="37">
        <f t="shared" si="5"/>
        <v>12.555</v>
      </c>
      <c r="T81" s="37">
        <f t="shared" ref="T81:AB81" si="12">T11+ABS(T46)</f>
        <v>11.1175</v>
      </c>
      <c r="U81" s="37">
        <f t="shared" si="12"/>
        <v>14.237500000000001</v>
      </c>
      <c r="V81" s="37">
        <f t="shared" si="12"/>
        <v>1.7024999999999999</v>
      </c>
      <c r="W81" s="37">
        <f t="shared" si="12"/>
        <v>4.0650000000000004</v>
      </c>
      <c r="X81" s="37">
        <f t="shared" si="12"/>
        <v>13.885</v>
      </c>
      <c r="Y81" s="37">
        <f t="shared" si="12"/>
        <v>1.6375</v>
      </c>
      <c r="Z81" s="37">
        <f t="shared" si="12"/>
        <v>12.217499999999999</v>
      </c>
      <c r="AA81" s="37">
        <f t="shared" si="12"/>
        <v>5.6875</v>
      </c>
      <c r="AB81" s="39">
        <f t="shared" si="12"/>
        <v>14.14</v>
      </c>
    </row>
    <row r="82" spans="1:28" ht="15.75" x14ac:dyDescent="0.25">
      <c r="A82" s="23"/>
      <c r="B82" s="32">
        <v>45269</v>
      </c>
      <c r="C82" s="35">
        <f t="shared" si="2"/>
        <v>35.774999999999999</v>
      </c>
      <c r="D82" s="36">
        <f t="shared" si="3"/>
        <v>0</v>
      </c>
      <c r="E82" s="37">
        <f t="shared" si="5"/>
        <v>6.83</v>
      </c>
      <c r="F82" s="37">
        <f t="shared" si="5"/>
        <v>7.2374999999999998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0</v>
      </c>
      <c r="L82" s="37">
        <f t="shared" si="5"/>
        <v>8.3699999999999992</v>
      </c>
      <c r="M82" s="37">
        <f t="shared" si="5"/>
        <v>6.5175000000000001</v>
      </c>
      <c r="N82" s="37">
        <f t="shared" si="5"/>
        <v>6.82</v>
      </c>
      <c r="O82" s="37">
        <f t="shared" si="5"/>
        <v>0</v>
      </c>
      <c r="P82" s="37">
        <f t="shared" si="5"/>
        <v>0</v>
      </c>
      <c r="Q82" s="37">
        <f t="shared" si="5"/>
        <v>0</v>
      </c>
      <c r="R82" s="37">
        <f t="shared" si="5"/>
        <v>0</v>
      </c>
      <c r="S82" s="37">
        <f t="shared" si="5"/>
        <v>0</v>
      </c>
      <c r="T82" s="37">
        <f t="shared" ref="T82:AB82" si="13">T12+ABS(T47)</f>
        <v>0</v>
      </c>
      <c r="U82" s="37">
        <f t="shared" si="13"/>
        <v>0</v>
      </c>
      <c r="V82" s="37">
        <f t="shared" si="13"/>
        <v>0</v>
      </c>
      <c r="W82" s="37">
        <f t="shared" si="13"/>
        <v>0</v>
      </c>
      <c r="X82" s="37">
        <f t="shared" si="13"/>
        <v>0</v>
      </c>
      <c r="Y82" s="37">
        <f t="shared" si="13"/>
        <v>0</v>
      </c>
      <c r="Z82" s="37">
        <f t="shared" si="13"/>
        <v>0</v>
      </c>
      <c r="AA82" s="37">
        <f t="shared" si="13"/>
        <v>0</v>
      </c>
      <c r="AB82" s="39">
        <f t="shared" si="13"/>
        <v>0</v>
      </c>
    </row>
    <row r="83" spans="1:28" ht="15.75" x14ac:dyDescent="0.25">
      <c r="A83" s="23"/>
      <c r="B83" s="32">
        <v>45270</v>
      </c>
      <c r="C83" s="35">
        <f t="shared" si="2"/>
        <v>22.16</v>
      </c>
      <c r="D83" s="36">
        <f t="shared" si="3"/>
        <v>0</v>
      </c>
      <c r="E83" s="37">
        <f t="shared" si="5"/>
        <v>0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0</v>
      </c>
      <c r="L83" s="37">
        <f t="shared" si="5"/>
        <v>0</v>
      </c>
      <c r="M83" s="37">
        <f t="shared" si="5"/>
        <v>0</v>
      </c>
      <c r="N83" s="37">
        <f t="shared" si="5"/>
        <v>0</v>
      </c>
      <c r="O83" s="37">
        <f t="shared" si="5"/>
        <v>0</v>
      </c>
      <c r="P83" s="37">
        <f t="shared" si="5"/>
        <v>0</v>
      </c>
      <c r="Q83" s="37">
        <f t="shared" si="5"/>
        <v>0</v>
      </c>
      <c r="R83" s="37">
        <f t="shared" si="5"/>
        <v>0</v>
      </c>
      <c r="S83" s="37">
        <f t="shared" si="5"/>
        <v>3.59</v>
      </c>
      <c r="T83" s="37">
        <f t="shared" ref="T83:AB83" si="14">T13+ABS(T48)</f>
        <v>3.6</v>
      </c>
      <c r="U83" s="37">
        <f t="shared" si="14"/>
        <v>0.65</v>
      </c>
      <c r="V83" s="37">
        <f t="shared" si="14"/>
        <v>1.1599999999999999</v>
      </c>
      <c r="W83" s="37">
        <f t="shared" si="14"/>
        <v>0.24</v>
      </c>
      <c r="X83" s="37">
        <f t="shared" si="14"/>
        <v>2.5299999999999998</v>
      </c>
      <c r="Y83" s="37">
        <f t="shared" si="14"/>
        <v>0.48</v>
      </c>
      <c r="Z83" s="37">
        <f t="shared" si="14"/>
        <v>3.71</v>
      </c>
      <c r="AA83" s="37">
        <f t="shared" si="14"/>
        <v>2.2000000000000002</v>
      </c>
      <c r="AB83" s="39">
        <f t="shared" si="14"/>
        <v>4</v>
      </c>
    </row>
    <row r="84" spans="1:28" ht="15.75" x14ac:dyDescent="0.25">
      <c r="A84" s="23"/>
      <c r="B84" s="32">
        <v>45271</v>
      </c>
      <c r="C84" s="35">
        <f t="shared" si="2"/>
        <v>51.05</v>
      </c>
      <c r="D84" s="36">
        <f t="shared" si="3"/>
        <v>0</v>
      </c>
      <c r="E84" s="37">
        <f t="shared" si="5"/>
        <v>0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3.79</v>
      </c>
      <c r="M84" s="37">
        <f t="shared" si="5"/>
        <v>3.86</v>
      </c>
      <c r="N84" s="37">
        <f t="shared" si="5"/>
        <v>3.9</v>
      </c>
      <c r="O84" s="37">
        <f t="shared" si="5"/>
        <v>3.32</v>
      </c>
      <c r="P84" s="37">
        <f t="shared" si="5"/>
        <v>3.95</v>
      </c>
      <c r="Q84" s="37">
        <f t="shared" si="5"/>
        <v>4</v>
      </c>
      <c r="R84" s="37">
        <f t="shared" si="5"/>
        <v>1.63</v>
      </c>
      <c r="S84" s="37">
        <f t="shared" si="5"/>
        <v>3.97</v>
      </c>
      <c r="T84" s="37">
        <f t="shared" ref="T84:AB84" si="15">T14+ABS(T49)</f>
        <v>0.35</v>
      </c>
      <c r="U84" s="37">
        <f t="shared" si="15"/>
        <v>1.08</v>
      </c>
      <c r="V84" s="37">
        <f t="shared" si="15"/>
        <v>4</v>
      </c>
      <c r="W84" s="37">
        <f t="shared" si="15"/>
        <v>4</v>
      </c>
      <c r="X84" s="37">
        <f t="shared" si="15"/>
        <v>3.99</v>
      </c>
      <c r="Y84" s="37">
        <f t="shared" si="15"/>
        <v>2.97</v>
      </c>
      <c r="Z84" s="37">
        <f t="shared" si="15"/>
        <v>1.55</v>
      </c>
      <c r="AA84" s="37">
        <f t="shared" si="15"/>
        <v>2.0099999999999998</v>
      </c>
      <c r="AB84" s="39">
        <f t="shared" si="15"/>
        <v>2.68</v>
      </c>
    </row>
    <row r="85" spans="1:28" ht="15.75" x14ac:dyDescent="0.25">
      <c r="A85" s="23"/>
      <c r="B85" s="32">
        <v>45272</v>
      </c>
      <c r="C85" s="35">
        <f t="shared" si="2"/>
        <v>60.89</v>
      </c>
      <c r="D85" s="36">
        <f t="shared" si="3"/>
        <v>0</v>
      </c>
      <c r="E85" s="37">
        <f t="shared" si="5"/>
        <v>2.0699999999999998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3.56</v>
      </c>
      <c r="M85" s="37">
        <f t="shared" si="5"/>
        <v>3.18</v>
      </c>
      <c r="N85" s="37">
        <f t="shared" si="5"/>
        <v>4</v>
      </c>
      <c r="O85" s="37">
        <f t="shared" si="5"/>
        <v>4</v>
      </c>
      <c r="P85" s="37">
        <f t="shared" si="5"/>
        <v>4</v>
      </c>
      <c r="Q85" s="37">
        <f t="shared" si="5"/>
        <v>4</v>
      </c>
      <c r="R85" s="37">
        <f t="shared" si="5"/>
        <v>3.9</v>
      </c>
      <c r="S85" s="37">
        <f t="shared" si="5"/>
        <v>3.88</v>
      </c>
      <c r="T85" s="37">
        <f t="shared" ref="T85:AB85" si="16">T15+ABS(T50)</f>
        <v>3.78</v>
      </c>
      <c r="U85" s="37">
        <f t="shared" si="16"/>
        <v>0.12</v>
      </c>
      <c r="V85" s="37">
        <f t="shared" si="16"/>
        <v>3.47</v>
      </c>
      <c r="W85" s="37">
        <f t="shared" si="16"/>
        <v>3.97</v>
      </c>
      <c r="X85" s="37">
        <f t="shared" si="16"/>
        <v>3.73</v>
      </c>
      <c r="Y85" s="37">
        <f t="shared" si="16"/>
        <v>3.77</v>
      </c>
      <c r="Z85" s="37">
        <f t="shared" si="16"/>
        <v>4</v>
      </c>
      <c r="AA85" s="37">
        <f t="shared" si="16"/>
        <v>2.0099999999999998</v>
      </c>
      <c r="AB85" s="39">
        <f t="shared" si="16"/>
        <v>3.45</v>
      </c>
    </row>
    <row r="86" spans="1:28" ht="15.75" x14ac:dyDescent="0.25">
      <c r="A86" s="23"/>
      <c r="B86" s="32">
        <v>45273</v>
      </c>
      <c r="C86" s="35">
        <f t="shared" si="2"/>
        <v>66.539999999999992</v>
      </c>
      <c r="D86" s="36">
        <f t="shared" si="3"/>
        <v>0</v>
      </c>
      <c r="E86" s="37">
        <f t="shared" si="5"/>
        <v>0.12</v>
      </c>
      <c r="F86" s="37">
        <f t="shared" si="5"/>
        <v>2.42</v>
      </c>
      <c r="G86" s="37">
        <f t="shared" si="5"/>
        <v>3.93</v>
      </c>
      <c r="H86" s="37">
        <f t="shared" si="5"/>
        <v>0</v>
      </c>
      <c r="I86" s="37">
        <f t="shared" si="5"/>
        <v>0</v>
      </c>
      <c r="J86" s="37">
        <f t="shared" si="5"/>
        <v>1.44</v>
      </c>
      <c r="K86" s="37">
        <f t="shared" si="5"/>
        <v>0.1</v>
      </c>
      <c r="L86" s="37">
        <f t="shared" si="5"/>
        <v>1.02</v>
      </c>
      <c r="M86" s="37">
        <f t="shared" si="5"/>
        <v>2.0699999999999998</v>
      </c>
      <c r="N86" s="37">
        <f t="shared" si="5"/>
        <v>4</v>
      </c>
      <c r="O86" s="37">
        <f t="shared" si="5"/>
        <v>4</v>
      </c>
      <c r="P86" s="37">
        <f t="shared" si="5"/>
        <v>4</v>
      </c>
      <c r="Q86" s="37">
        <f t="shared" si="5"/>
        <v>3.83</v>
      </c>
      <c r="R86" s="37">
        <f t="shared" si="5"/>
        <v>3.84</v>
      </c>
      <c r="S86" s="37">
        <f t="shared" si="5"/>
        <v>3.66</v>
      </c>
      <c r="T86" s="37">
        <f t="shared" ref="T86:AB86" si="17">T16+ABS(T51)</f>
        <v>2.27</v>
      </c>
      <c r="U86" s="37">
        <f t="shared" si="17"/>
        <v>3.66</v>
      </c>
      <c r="V86" s="37">
        <f t="shared" si="17"/>
        <v>3.94</v>
      </c>
      <c r="W86" s="37">
        <f t="shared" si="17"/>
        <v>3.84</v>
      </c>
      <c r="X86" s="37">
        <f t="shared" si="17"/>
        <v>3.93</v>
      </c>
      <c r="Y86" s="37">
        <f t="shared" si="17"/>
        <v>3.21</v>
      </c>
      <c r="Z86" s="37">
        <f t="shared" si="17"/>
        <v>3.76</v>
      </c>
      <c r="AA86" s="37">
        <f t="shared" si="17"/>
        <v>3.97</v>
      </c>
      <c r="AB86" s="39">
        <f t="shared" si="17"/>
        <v>3.53</v>
      </c>
    </row>
    <row r="87" spans="1:28" ht="15.75" x14ac:dyDescent="0.25">
      <c r="A87" s="23"/>
      <c r="B87" s="32">
        <v>45274</v>
      </c>
      <c r="C87" s="35">
        <f t="shared" si="2"/>
        <v>57.359999999999992</v>
      </c>
      <c r="D87" s="36">
        <f t="shared" si="3"/>
        <v>0</v>
      </c>
      <c r="E87" s="37">
        <f t="shared" si="5"/>
        <v>0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0.88</v>
      </c>
      <c r="K87" s="37">
        <f t="shared" si="5"/>
        <v>1.83</v>
      </c>
      <c r="L87" s="37">
        <f t="shared" si="5"/>
        <v>3.08</v>
      </c>
      <c r="M87" s="37">
        <f t="shared" si="5"/>
        <v>2.97</v>
      </c>
      <c r="N87" s="37">
        <f t="shared" si="5"/>
        <v>3.98</v>
      </c>
      <c r="O87" s="37">
        <f t="shared" si="5"/>
        <v>3.11</v>
      </c>
      <c r="P87" s="37">
        <f t="shared" si="5"/>
        <v>0.48</v>
      </c>
      <c r="Q87" s="37">
        <f t="shared" si="5"/>
        <v>3.45</v>
      </c>
      <c r="R87" s="37">
        <f t="shared" si="5"/>
        <v>2.37</v>
      </c>
      <c r="S87" s="37">
        <f t="shared" si="5"/>
        <v>3.76</v>
      </c>
      <c r="T87" s="37">
        <f t="shared" ref="T87:AB87" si="18">T17+ABS(T52)</f>
        <v>4</v>
      </c>
      <c r="U87" s="37">
        <f t="shared" si="18"/>
        <v>4</v>
      </c>
      <c r="V87" s="37">
        <f t="shared" si="18"/>
        <v>3.5</v>
      </c>
      <c r="W87" s="37">
        <f t="shared" si="18"/>
        <v>3.82</v>
      </c>
      <c r="X87" s="37">
        <f t="shared" si="18"/>
        <v>3.75</v>
      </c>
      <c r="Y87" s="37">
        <f t="shared" si="18"/>
        <v>3.69</v>
      </c>
      <c r="Z87" s="37">
        <f t="shared" si="18"/>
        <v>1.26</v>
      </c>
      <c r="AA87" s="37">
        <f t="shared" si="18"/>
        <v>3.68</v>
      </c>
      <c r="AB87" s="39">
        <f t="shared" si="18"/>
        <v>3.75</v>
      </c>
    </row>
    <row r="88" spans="1:28" ht="15.75" x14ac:dyDescent="0.25">
      <c r="A88" s="23"/>
      <c r="B88" s="32">
        <v>45275</v>
      </c>
      <c r="C88" s="35">
        <f t="shared" si="2"/>
        <v>44.58</v>
      </c>
      <c r="D88" s="36">
        <f t="shared" si="3"/>
        <v>0</v>
      </c>
      <c r="E88" s="37">
        <f t="shared" si="5"/>
        <v>0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2.0099999999999998</v>
      </c>
      <c r="L88" s="37">
        <f t="shared" si="5"/>
        <v>0.43</v>
      </c>
      <c r="M88" s="37">
        <f t="shared" si="5"/>
        <v>2.25</v>
      </c>
      <c r="N88" s="37">
        <f t="shared" si="5"/>
        <v>1.47</v>
      </c>
      <c r="O88" s="37">
        <f t="shared" si="5"/>
        <v>1.39</v>
      </c>
      <c r="P88" s="37">
        <f t="shared" si="5"/>
        <v>4</v>
      </c>
      <c r="Q88" s="37">
        <f t="shared" si="5"/>
        <v>1.97</v>
      </c>
      <c r="R88" s="37">
        <f t="shared" si="5"/>
        <v>3.69</v>
      </c>
      <c r="S88" s="37">
        <f t="shared" si="5"/>
        <v>3.64</v>
      </c>
      <c r="T88" s="37">
        <f t="shared" ref="T88:AB88" si="19">T18+ABS(T53)</f>
        <v>2.89</v>
      </c>
      <c r="U88" s="37">
        <f t="shared" si="19"/>
        <v>3.89</v>
      </c>
      <c r="V88" s="37">
        <f t="shared" si="19"/>
        <v>3.12</v>
      </c>
      <c r="W88" s="37">
        <f t="shared" si="19"/>
        <v>1.51</v>
      </c>
      <c r="X88" s="37">
        <f t="shared" si="19"/>
        <v>1.05</v>
      </c>
      <c r="Y88" s="37">
        <f t="shared" si="19"/>
        <v>3.22</v>
      </c>
      <c r="Z88" s="37">
        <f t="shared" si="19"/>
        <v>3.9</v>
      </c>
      <c r="AA88" s="37">
        <f t="shared" si="19"/>
        <v>2.62</v>
      </c>
      <c r="AB88" s="39">
        <f t="shared" si="19"/>
        <v>1.53</v>
      </c>
    </row>
    <row r="89" spans="1:28" ht="15.75" x14ac:dyDescent="0.25">
      <c r="A89" s="23"/>
      <c r="B89" s="32">
        <v>45276</v>
      </c>
      <c r="C89" s="35">
        <f t="shared" si="2"/>
        <v>55.11999999999999</v>
      </c>
      <c r="D89" s="36">
        <f t="shared" si="3"/>
        <v>0</v>
      </c>
      <c r="E89" s="37">
        <f t="shared" si="5"/>
        <v>0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3.92</v>
      </c>
      <c r="L89" s="37">
        <f t="shared" si="5"/>
        <v>2.4700000000000002</v>
      </c>
      <c r="M89" s="37">
        <f t="shared" si="5"/>
        <v>3.71</v>
      </c>
      <c r="N89" s="37">
        <f t="shared" si="5"/>
        <v>2.81</v>
      </c>
      <c r="O89" s="37">
        <f t="shared" si="5"/>
        <v>2.8</v>
      </c>
      <c r="P89" s="37">
        <f t="shared" si="5"/>
        <v>3.18</v>
      </c>
      <c r="Q89" s="37">
        <f t="shared" si="5"/>
        <v>4</v>
      </c>
      <c r="R89" s="37">
        <f t="shared" si="5"/>
        <v>3.96</v>
      </c>
      <c r="S89" s="37">
        <f t="shared" si="5"/>
        <v>1.4</v>
      </c>
      <c r="T89" s="37">
        <f t="shared" ref="T89:AB89" si="20">T19+ABS(T54)</f>
        <v>3.16</v>
      </c>
      <c r="U89" s="37">
        <f t="shared" si="20"/>
        <v>2.92</v>
      </c>
      <c r="V89" s="37">
        <f t="shared" si="20"/>
        <v>3.3</v>
      </c>
      <c r="W89" s="37">
        <f t="shared" si="20"/>
        <v>2.69</v>
      </c>
      <c r="X89" s="37">
        <f t="shared" si="20"/>
        <v>3.86</v>
      </c>
      <c r="Y89" s="37">
        <f t="shared" si="20"/>
        <v>3.51</v>
      </c>
      <c r="Z89" s="37">
        <f t="shared" si="20"/>
        <v>3</v>
      </c>
      <c r="AA89" s="37">
        <f t="shared" si="20"/>
        <v>0.43</v>
      </c>
      <c r="AB89" s="39">
        <f t="shared" si="20"/>
        <v>4</v>
      </c>
    </row>
    <row r="90" spans="1:28" ht="15.75" x14ac:dyDescent="0.25">
      <c r="A90" s="23"/>
      <c r="B90" s="32">
        <v>45277</v>
      </c>
      <c r="C90" s="35">
        <f t="shared" si="2"/>
        <v>80.47999999999999</v>
      </c>
      <c r="D90" s="36">
        <f t="shared" si="3"/>
        <v>0</v>
      </c>
      <c r="E90" s="37">
        <f t="shared" si="5"/>
        <v>3.53</v>
      </c>
      <c r="F90" s="37">
        <f t="shared" ref="F90:AB90" si="21">F20+ABS(F55)</f>
        <v>2.56</v>
      </c>
      <c r="G90" s="37">
        <f t="shared" si="21"/>
        <v>3.89</v>
      </c>
      <c r="H90" s="37">
        <f t="shared" si="21"/>
        <v>4</v>
      </c>
      <c r="I90" s="37">
        <f t="shared" si="21"/>
        <v>3.08</v>
      </c>
      <c r="J90" s="37">
        <f t="shared" si="21"/>
        <v>3.48</v>
      </c>
      <c r="K90" s="37">
        <f t="shared" si="21"/>
        <v>3.78</v>
      </c>
      <c r="L90" s="37">
        <f t="shared" si="21"/>
        <v>3.91</v>
      </c>
      <c r="M90" s="37">
        <f t="shared" si="21"/>
        <v>3.68</v>
      </c>
      <c r="N90" s="37">
        <f t="shared" si="21"/>
        <v>3.54</v>
      </c>
      <c r="O90" s="37">
        <f t="shared" si="21"/>
        <v>3.72</v>
      </c>
      <c r="P90" s="37">
        <f t="shared" si="21"/>
        <v>0.41</v>
      </c>
      <c r="Q90" s="37">
        <f t="shared" si="21"/>
        <v>3.58</v>
      </c>
      <c r="R90" s="37">
        <f t="shared" si="21"/>
        <v>3.33</v>
      </c>
      <c r="S90" s="37">
        <f t="shared" si="21"/>
        <v>2.36</v>
      </c>
      <c r="T90" s="37">
        <f t="shared" si="21"/>
        <v>3.92</v>
      </c>
      <c r="U90" s="37">
        <f t="shared" si="21"/>
        <v>4</v>
      </c>
      <c r="V90" s="37">
        <f t="shared" si="21"/>
        <v>4</v>
      </c>
      <c r="W90" s="37">
        <f t="shared" si="21"/>
        <v>4</v>
      </c>
      <c r="X90" s="37">
        <f t="shared" si="21"/>
        <v>4</v>
      </c>
      <c r="Y90" s="37">
        <f t="shared" si="21"/>
        <v>1.39</v>
      </c>
      <c r="Z90" s="37">
        <f t="shared" si="21"/>
        <v>3.95</v>
      </c>
      <c r="AA90" s="37">
        <f t="shared" si="21"/>
        <v>3.66</v>
      </c>
      <c r="AB90" s="39">
        <f t="shared" si="21"/>
        <v>2.71</v>
      </c>
    </row>
    <row r="91" spans="1:28" ht="15.75" x14ac:dyDescent="0.25">
      <c r="A91" s="23"/>
      <c r="B91" s="32">
        <v>45278</v>
      </c>
      <c r="C91" s="35">
        <f t="shared" si="2"/>
        <v>66.849999999999994</v>
      </c>
      <c r="D91" s="36">
        <f t="shared" si="3"/>
        <v>0</v>
      </c>
      <c r="E91" s="37">
        <f t="shared" si="5"/>
        <v>2.5299999999999998</v>
      </c>
      <c r="F91" s="37">
        <f t="shared" ref="F91:AB91" si="22">F21+ABS(F56)</f>
        <v>3.84</v>
      </c>
      <c r="G91" s="37">
        <f t="shared" si="22"/>
        <v>3.11</v>
      </c>
      <c r="H91" s="37">
        <f t="shared" si="22"/>
        <v>3.28</v>
      </c>
      <c r="I91" s="37">
        <f t="shared" si="22"/>
        <v>3.78</v>
      </c>
      <c r="J91" s="37">
        <f t="shared" si="22"/>
        <v>0.87</v>
      </c>
      <c r="K91" s="37">
        <f t="shared" si="22"/>
        <v>4</v>
      </c>
      <c r="L91" s="37">
        <f t="shared" si="22"/>
        <v>4</v>
      </c>
      <c r="M91" s="37">
        <f t="shared" si="22"/>
        <v>2.4500000000000002</v>
      </c>
      <c r="N91" s="37">
        <f t="shared" si="22"/>
        <v>1.19</v>
      </c>
      <c r="O91" s="37">
        <f t="shared" si="22"/>
        <v>2.73</v>
      </c>
      <c r="P91" s="37">
        <f t="shared" si="22"/>
        <v>3.83</v>
      </c>
      <c r="Q91" s="37">
        <f t="shared" si="22"/>
        <v>3.76</v>
      </c>
      <c r="R91" s="37">
        <f t="shared" si="22"/>
        <v>1.38</v>
      </c>
      <c r="S91" s="37">
        <f t="shared" si="22"/>
        <v>4</v>
      </c>
      <c r="T91" s="37">
        <f t="shared" si="22"/>
        <v>2.2599999999999998</v>
      </c>
      <c r="U91" s="37">
        <f t="shared" si="22"/>
        <v>2.0499999999999998</v>
      </c>
      <c r="V91" s="37">
        <f t="shared" si="22"/>
        <v>3.54</v>
      </c>
      <c r="W91" s="37">
        <f t="shared" si="22"/>
        <v>3.94</v>
      </c>
      <c r="X91" s="37">
        <f t="shared" si="22"/>
        <v>0.11</v>
      </c>
      <c r="Y91" s="37">
        <f t="shared" si="22"/>
        <v>2.21</v>
      </c>
      <c r="Z91" s="37">
        <f t="shared" si="22"/>
        <v>3.83</v>
      </c>
      <c r="AA91" s="37">
        <f t="shared" si="22"/>
        <v>1.07</v>
      </c>
      <c r="AB91" s="39">
        <f t="shared" si="22"/>
        <v>3.09</v>
      </c>
    </row>
    <row r="92" spans="1:28" ht="15.75" x14ac:dyDescent="0.25">
      <c r="A92" s="23"/>
      <c r="B92" s="32">
        <v>45279</v>
      </c>
      <c r="C92" s="35">
        <f t="shared" si="2"/>
        <v>84.4</v>
      </c>
      <c r="D92" s="36">
        <f t="shared" si="3"/>
        <v>0</v>
      </c>
      <c r="E92" s="37">
        <f t="shared" si="5"/>
        <v>3.46</v>
      </c>
      <c r="F92" s="37">
        <f t="shared" ref="F92:AB92" si="23">F22+ABS(F57)</f>
        <v>3.85</v>
      </c>
      <c r="G92" s="37">
        <f t="shared" si="23"/>
        <v>4</v>
      </c>
      <c r="H92" s="37">
        <f t="shared" si="23"/>
        <v>4</v>
      </c>
      <c r="I92" s="37">
        <f t="shared" si="23"/>
        <v>4</v>
      </c>
      <c r="J92" s="37">
        <f t="shared" si="23"/>
        <v>3.69</v>
      </c>
      <c r="K92" s="37">
        <f t="shared" si="23"/>
        <v>3.51</v>
      </c>
      <c r="L92" s="37">
        <f t="shared" si="23"/>
        <v>3.99</v>
      </c>
      <c r="M92" s="37">
        <f t="shared" si="23"/>
        <v>3.8</v>
      </c>
      <c r="N92" s="37">
        <f t="shared" si="23"/>
        <v>4</v>
      </c>
      <c r="O92" s="37">
        <f t="shared" si="23"/>
        <v>1.75</v>
      </c>
      <c r="P92" s="37">
        <f t="shared" si="23"/>
        <v>3.66</v>
      </c>
      <c r="Q92" s="37">
        <f t="shared" si="23"/>
        <v>4</v>
      </c>
      <c r="R92" s="37">
        <f t="shared" si="23"/>
        <v>3.87</v>
      </c>
      <c r="S92" s="37">
        <f t="shared" si="23"/>
        <v>3.42</v>
      </c>
      <c r="T92" s="37">
        <f t="shared" si="23"/>
        <v>3.86</v>
      </c>
      <c r="U92" s="37">
        <f t="shared" si="23"/>
        <v>3.82</v>
      </c>
      <c r="V92" s="37">
        <f t="shared" si="23"/>
        <v>3.75</v>
      </c>
      <c r="W92" s="37">
        <f t="shared" si="23"/>
        <v>3.64</v>
      </c>
      <c r="X92" s="37">
        <f t="shared" si="23"/>
        <v>3.35</v>
      </c>
      <c r="Y92" s="37">
        <f t="shared" si="23"/>
        <v>3.18</v>
      </c>
      <c r="Z92" s="37">
        <f t="shared" si="23"/>
        <v>2.83</v>
      </c>
      <c r="AA92" s="37">
        <f t="shared" si="23"/>
        <v>0.97</v>
      </c>
      <c r="AB92" s="39">
        <f t="shared" si="23"/>
        <v>4</v>
      </c>
    </row>
    <row r="93" spans="1:28" ht="15.75" x14ac:dyDescent="0.25">
      <c r="A93" s="23"/>
      <c r="B93" s="32">
        <v>45280</v>
      </c>
      <c r="C93" s="35">
        <f t="shared" si="2"/>
        <v>67</v>
      </c>
      <c r="D93" s="36">
        <f t="shared" si="3"/>
        <v>0</v>
      </c>
      <c r="E93" s="37">
        <f t="shared" si="5"/>
        <v>2.83</v>
      </c>
      <c r="F93" s="37">
        <f t="shared" ref="F93:AB93" si="24">F23+ABS(F58)</f>
        <v>0.14000000000000001</v>
      </c>
      <c r="G93" s="37">
        <f t="shared" si="24"/>
        <v>3.91</v>
      </c>
      <c r="H93" s="37">
        <f t="shared" si="24"/>
        <v>4</v>
      </c>
      <c r="I93" s="37">
        <f t="shared" si="24"/>
        <v>4</v>
      </c>
      <c r="J93" s="37">
        <f t="shared" si="24"/>
        <v>1.92</v>
      </c>
      <c r="K93" s="37">
        <f t="shared" si="24"/>
        <v>4</v>
      </c>
      <c r="L93" s="37">
        <f t="shared" si="24"/>
        <v>4</v>
      </c>
      <c r="M93" s="37">
        <f t="shared" si="24"/>
        <v>3.77</v>
      </c>
      <c r="N93" s="37">
        <f t="shared" si="24"/>
        <v>3.53</v>
      </c>
      <c r="O93" s="37">
        <f t="shared" si="24"/>
        <v>3.87</v>
      </c>
      <c r="P93" s="37">
        <f t="shared" si="24"/>
        <v>3.91</v>
      </c>
      <c r="Q93" s="37">
        <f t="shared" si="24"/>
        <v>2.8</v>
      </c>
      <c r="R93" s="37">
        <f t="shared" si="24"/>
        <v>0.26</v>
      </c>
      <c r="S93" s="37">
        <f t="shared" si="24"/>
        <v>3.41</v>
      </c>
      <c r="T93" s="37">
        <f t="shared" si="24"/>
        <v>2.91</v>
      </c>
      <c r="U93" s="37">
        <f t="shared" si="24"/>
        <v>3.81</v>
      </c>
      <c r="V93" s="37">
        <f t="shared" si="24"/>
        <v>3.93</v>
      </c>
      <c r="W93" s="37">
        <f t="shared" si="24"/>
        <v>0.31</v>
      </c>
      <c r="X93" s="37">
        <f t="shared" si="24"/>
        <v>1.35</v>
      </c>
      <c r="Y93" s="37">
        <f t="shared" si="24"/>
        <v>2.92</v>
      </c>
      <c r="Z93" s="37">
        <f t="shared" si="24"/>
        <v>0.28999999999999998</v>
      </c>
      <c r="AA93" s="37">
        <f t="shared" si="24"/>
        <v>1.98</v>
      </c>
      <c r="AB93" s="39">
        <f t="shared" si="24"/>
        <v>3.15</v>
      </c>
    </row>
    <row r="94" spans="1:28" ht="15.75" x14ac:dyDescent="0.25">
      <c r="A94" s="23"/>
      <c r="B94" s="32">
        <v>45281</v>
      </c>
      <c r="C94" s="35">
        <f t="shared" si="2"/>
        <v>60.629999999999995</v>
      </c>
      <c r="D94" s="36">
        <f t="shared" si="3"/>
        <v>0</v>
      </c>
      <c r="E94" s="37">
        <f t="shared" si="5"/>
        <v>1.08</v>
      </c>
      <c r="F94" s="37">
        <f t="shared" ref="F94:AB94" si="25">F24+ABS(F59)</f>
        <v>1.55</v>
      </c>
      <c r="G94" s="37">
        <f t="shared" si="25"/>
        <v>3.26</v>
      </c>
      <c r="H94" s="37">
        <f t="shared" si="25"/>
        <v>2.96</v>
      </c>
      <c r="I94" s="37">
        <f t="shared" si="25"/>
        <v>3</v>
      </c>
      <c r="J94" s="37">
        <f t="shared" si="25"/>
        <v>3.7</v>
      </c>
      <c r="K94" s="37">
        <f t="shared" si="25"/>
        <v>4</v>
      </c>
      <c r="L94" s="37">
        <f t="shared" si="25"/>
        <v>4</v>
      </c>
      <c r="M94" s="37">
        <f t="shared" si="25"/>
        <v>3.65</v>
      </c>
      <c r="N94" s="37">
        <f t="shared" si="25"/>
        <v>3.94</v>
      </c>
      <c r="O94" s="37">
        <f t="shared" si="25"/>
        <v>2.39</v>
      </c>
      <c r="P94" s="37">
        <f t="shared" si="25"/>
        <v>3.88</v>
      </c>
      <c r="Q94" s="37">
        <f t="shared" si="25"/>
        <v>4</v>
      </c>
      <c r="R94" s="37">
        <f t="shared" si="25"/>
        <v>0</v>
      </c>
      <c r="S94" s="37">
        <f t="shared" si="25"/>
        <v>0</v>
      </c>
      <c r="T94" s="37">
        <f t="shared" si="25"/>
        <v>0.22</v>
      </c>
      <c r="U94" s="37">
        <f t="shared" si="25"/>
        <v>0.28999999999999998</v>
      </c>
      <c r="V94" s="37">
        <f t="shared" si="25"/>
        <v>4</v>
      </c>
      <c r="W94" s="37">
        <f t="shared" si="25"/>
        <v>1.76</v>
      </c>
      <c r="X94" s="37">
        <f t="shared" si="25"/>
        <v>1.49</v>
      </c>
      <c r="Y94" s="37">
        <f t="shared" si="25"/>
        <v>3.86</v>
      </c>
      <c r="Z94" s="37">
        <f t="shared" si="25"/>
        <v>3.93</v>
      </c>
      <c r="AA94" s="37">
        <f t="shared" si="25"/>
        <v>0.55000000000000004</v>
      </c>
      <c r="AB94" s="39">
        <f t="shared" si="25"/>
        <v>3.12</v>
      </c>
    </row>
    <row r="95" spans="1:28" ht="15.75" x14ac:dyDescent="0.25">
      <c r="A95" s="23"/>
      <c r="B95" s="32">
        <v>45282</v>
      </c>
      <c r="C95" s="35">
        <f t="shared" si="2"/>
        <v>58.059999999999988</v>
      </c>
      <c r="D95" s="36">
        <f t="shared" si="3"/>
        <v>0</v>
      </c>
      <c r="E95" s="37">
        <f t="shared" si="5"/>
        <v>0.35</v>
      </c>
      <c r="F95" s="37">
        <f t="shared" ref="F95:AB95" si="26">F25+ABS(F60)</f>
        <v>2.6</v>
      </c>
      <c r="G95" s="37">
        <f t="shared" si="26"/>
        <v>0.37</v>
      </c>
      <c r="H95" s="37">
        <f t="shared" si="26"/>
        <v>4</v>
      </c>
      <c r="I95" s="37">
        <f t="shared" si="26"/>
        <v>3.53</v>
      </c>
      <c r="J95" s="37">
        <f t="shared" si="26"/>
        <v>0.35</v>
      </c>
      <c r="K95" s="37">
        <f t="shared" si="26"/>
        <v>2.6</v>
      </c>
      <c r="L95" s="37">
        <f t="shared" si="26"/>
        <v>2.95</v>
      </c>
      <c r="M95" s="37">
        <f t="shared" si="26"/>
        <v>0.57999999999999996</v>
      </c>
      <c r="N95" s="37">
        <f t="shared" si="26"/>
        <v>2.86</v>
      </c>
      <c r="O95" s="37">
        <f t="shared" si="26"/>
        <v>3.96</v>
      </c>
      <c r="P95" s="37">
        <f t="shared" si="26"/>
        <v>3.81</v>
      </c>
      <c r="Q95" s="37">
        <f t="shared" si="26"/>
        <v>2.4</v>
      </c>
      <c r="R95" s="37">
        <f t="shared" si="26"/>
        <v>3.55</v>
      </c>
      <c r="S95" s="37">
        <f t="shared" si="26"/>
        <v>2</v>
      </c>
      <c r="T95" s="37">
        <f t="shared" si="26"/>
        <v>3.62</v>
      </c>
      <c r="U95" s="37">
        <f t="shared" si="26"/>
        <v>2.64</v>
      </c>
      <c r="V95" s="37">
        <f t="shared" si="26"/>
        <v>3.09</v>
      </c>
      <c r="W95" s="37">
        <f t="shared" si="26"/>
        <v>3.61</v>
      </c>
      <c r="X95" s="37">
        <f t="shared" si="26"/>
        <v>0.75</v>
      </c>
      <c r="Y95" s="37">
        <f t="shared" si="26"/>
        <v>3.87</v>
      </c>
      <c r="Z95" s="37">
        <f t="shared" si="26"/>
        <v>1.9</v>
      </c>
      <c r="AA95" s="37">
        <f t="shared" si="26"/>
        <v>0.27</v>
      </c>
      <c r="AB95" s="39">
        <f t="shared" si="26"/>
        <v>2.4</v>
      </c>
    </row>
    <row r="96" spans="1:28" ht="15.75" x14ac:dyDescent="0.25">
      <c r="A96" s="23"/>
      <c r="B96" s="32">
        <v>45283</v>
      </c>
      <c r="C96" s="35">
        <f t="shared" si="2"/>
        <v>62.08</v>
      </c>
      <c r="D96" s="36">
        <f t="shared" si="3"/>
        <v>0</v>
      </c>
      <c r="E96" s="37">
        <f t="shared" si="5"/>
        <v>2.97</v>
      </c>
      <c r="F96" s="37">
        <f t="shared" ref="F96:AB96" si="27">F26+ABS(F61)</f>
        <v>0.01</v>
      </c>
      <c r="G96" s="37">
        <f t="shared" si="27"/>
        <v>4</v>
      </c>
      <c r="H96" s="37">
        <f t="shared" si="27"/>
        <v>3.64</v>
      </c>
      <c r="I96" s="37">
        <f t="shared" si="27"/>
        <v>3.06</v>
      </c>
      <c r="J96" s="37">
        <f t="shared" si="27"/>
        <v>0.43</v>
      </c>
      <c r="K96" s="37">
        <f t="shared" si="27"/>
        <v>1.91</v>
      </c>
      <c r="L96" s="37">
        <f t="shared" si="27"/>
        <v>3.28</v>
      </c>
      <c r="M96" s="37">
        <f t="shared" si="27"/>
        <v>2.12</v>
      </c>
      <c r="N96" s="37">
        <f t="shared" si="27"/>
        <v>3.11</v>
      </c>
      <c r="O96" s="37">
        <f t="shared" si="27"/>
        <v>3.18</v>
      </c>
      <c r="P96" s="37">
        <f t="shared" si="27"/>
        <v>3.54</v>
      </c>
      <c r="Q96" s="37">
        <f t="shared" si="27"/>
        <v>3.86</v>
      </c>
      <c r="R96" s="37">
        <f t="shared" si="27"/>
        <v>4</v>
      </c>
      <c r="S96" s="37">
        <f t="shared" si="27"/>
        <v>4</v>
      </c>
      <c r="T96" s="37">
        <f t="shared" si="27"/>
        <v>3.37</v>
      </c>
      <c r="U96" s="37">
        <f t="shared" si="27"/>
        <v>2.0499999999999998</v>
      </c>
      <c r="V96" s="37">
        <f t="shared" si="27"/>
        <v>2.99</v>
      </c>
      <c r="W96" s="37">
        <f t="shared" si="27"/>
        <v>3.55</v>
      </c>
      <c r="X96" s="37">
        <f t="shared" si="27"/>
        <v>3.07</v>
      </c>
      <c r="Y96" s="37">
        <f t="shared" si="27"/>
        <v>0.56999999999999995</v>
      </c>
      <c r="Z96" s="37">
        <f t="shared" si="27"/>
        <v>1.18</v>
      </c>
      <c r="AA96" s="37">
        <f t="shared" si="27"/>
        <v>0.45</v>
      </c>
      <c r="AB96" s="39">
        <f t="shared" si="27"/>
        <v>1.74</v>
      </c>
    </row>
    <row r="97" spans="1:28" ht="15.75" x14ac:dyDescent="0.25">
      <c r="A97" s="23"/>
      <c r="B97" s="32">
        <v>45284</v>
      </c>
      <c r="C97" s="35">
        <f t="shared" si="2"/>
        <v>76.550000000000011</v>
      </c>
      <c r="D97" s="36">
        <f t="shared" si="3"/>
        <v>0</v>
      </c>
      <c r="E97" s="37">
        <f t="shared" si="5"/>
        <v>3.79</v>
      </c>
      <c r="F97" s="37">
        <f t="shared" ref="F97:AB97" si="28">F27+ABS(F62)</f>
        <v>4</v>
      </c>
      <c r="G97" s="37">
        <f t="shared" si="28"/>
        <v>1.95</v>
      </c>
      <c r="H97" s="37">
        <f t="shared" si="28"/>
        <v>3.88</v>
      </c>
      <c r="I97" s="37">
        <f t="shared" si="28"/>
        <v>4</v>
      </c>
      <c r="J97" s="37">
        <f t="shared" si="28"/>
        <v>2.65</v>
      </c>
      <c r="K97" s="37">
        <f t="shared" si="28"/>
        <v>3.6</v>
      </c>
      <c r="L97" s="37">
        <f t="shared" si="28"/>
        <v>0.02</v>
      </c>
      <c r="M97" s="37">
        <f t="shared" si="28"/>
        <v>2.71</v>
      </c>
      <c r="N97" s="37">
        <f t="shared" si="28"/>
        <v>3.27</v>
      </c>
      <c r="O97" s="37">
        <f t="shared" si="28"/>
        <v>3.45</v>
      </c>
      <c r="P97" s="37">
        <f t="shared" si="28"/>
        <v>2.89</v>
      </c>
      <c r="Q97" s="37">
        <f t="shared" si="28"/>
        <v>3.86</v>
      </c>
      <c r="R97" s="37">
        <f t="shared" si="28"/>
        <v>3.87</v>
      </c>
      <c r="S97" s="37">
        <f t="shared" si="28"/>
        <v>3.88</v>
      </c>
      <c r="T97" s="37">
        <f t="shared" si="28"/>
        <v>3.9</v>
      </c>
      <c r="U97" s="37">
        <f t="shared" si="28"/>
        <v>3.9</v>
      </c>
      <c r="V97" s="37">
        <f t="shared" si="28"/>
        <v>3.99</v>
      </c>
      <c r="W97" s="37">
        <f t="shared" si="28"/>
        <v>2.2599999999999998</v>
      </c>
      <c r="X97" s="37">
        <f t="shared" si="28"/>
        <v>2.98</v>
      </c>
      <c r="Y97" s="37">
        <f t="shared" si="28"/>
        <v>3.65</v>
      </c>
      <c r="Z97" s="37">
        <f t="shared" si="28"/>
        <v>2.42</v>
      </c>
      <c r="AA97" s="37">
        <f t="shared" si="28"/>
        <v>3.2</v>
      </c>
      <c r="AB97" s="39">
        <f t="shared" si="28"/>
        <v>2.4300000000000002</v>
      </c>
    </row>
    <row r="98" spans="1:28" ht="15.75" x14ac:dyDescent="0.25">
      <c r="A98" s="23"/>
      <c r="B98" s="32">
        <v>45285</v>
      </c>
      <c r="C98" s="35">
        <f t="shared" si="2"/>
        <v>66.930000000000007</v>
      </c>
      <c r="D98" s="36">
        <f t="shared" si="3"/>
        <v>0</v>
      </c>
      <c r="E98" s="37">
        <f t="shared" si="5"/>
        <v>4</v>
      </c>
      <c r="F98" s="37">
        <f t="shared" ref="F98:AB98" si="29">F28+ABS(F63)</f>
        <v>4</v>
      </c>
      <c r="G98" s="37">
        <f t="shared" si="29"/>
        <v>0.3</v>
      </c>
      <c r="H98" s="37">
        <f t="shared" si="29"/>
        <v>3.44</v>
      </c>
      <c r="I98" s="37">
        <f t="shared" si="29"/>
        <v>4</v>
      </c>
      <c r="J98" s="37">
        <f t="shared" si="29"/>
        <v>4</v>
      </c>
      <c r="K98" s="37">
        <f t="shared" si="29"/>
        <v>0.22</v>
      </c>
      <c r="L98" s="37">
        <f t="shared" si="29"/>
        <v>1.17</v>
      </c>
      <c r="M98" s="37">
        <f t="shared" si="29"/>
        <v>2.39</v>
      </c>
      <c r="N98" s="37">
        <f t="shared" si="29"/>
        <v>3.39</v>
      </c>
      <c r="O98" s="37">
        <f t="shared" si="29"/>
        <v>2.36</v>
      </c>
      <c r="P98" s="37">
        <f t="shared" si="29"/>
        <v>3.89</v>
      </c>
      <c r="Q98" s="37">
        <f t="shared" si="29"/>
        <v>3.4</v>
      </c>
      <c r="R98" s="37">
        <f t="shared" si="29"/>
        <v>1.86</v>
      </c>
      <c r="S98" s="37">
        <f t="shared" si="29"/>
        <v>3.72</v>
      </c>
      <c r="T98" s="37">
        <f t="shared" si="29"/>
        <v>0.14000000000000001</v>
      </c>
      <c r="U98" s="37">
        <f t="shared" si="29"/>
        <v>3.58</v>
      </c>
      <c r="V98" s="37">
        <f t="shared" si="29"/>
        <v>3.08</v>
      </c>
      <c r="W98" s="37">
        <f t="shared" si="29"/>
        <v>3.89</v>
      </c>
      <c r="X98" s="37">
        <f t="shared" si="29"/>
        <v>4</v>
      </c>
      <c r="Y98" s="37">
        <f t="shared" si="29"/>
        <v>0.1</v>
      </c>
      <c r="Z98" s="37">
        <f t="shared" si="29"/>
        <v>2.64</v>
      </c>
      <c r="AA98" s="37">
        <f t="shared" si="29"/>
        <v>3.36</v>
      </c>
      <c r="AB98" s="39">
        <f t="shared" si="29"/>
        <v>4</v>
      </c>
    </row>
    <row r="99" spans="1:28" ht="15.75" x14ac:dyDescent="0.25">
      <c r="A99" s="23"/>
      <c r="B99" s="32">
        <v>45286</v>
      </c>
      <c r="C99" s="35">
        <f t="shared" si="2"/>
        <v>37.9</v>
      </c>
      <c r="D99" s="36">
        <f t="shared" si="3"/>
        <v>0</v>
      </c>
      <c r="E99" s="37">
        <f t="shared" si="5"/>
        <v>4</v>
      </c>
      <c r="F99" s="37">
        <f t="shared" ref="F99:AB99" si="30">F29+ABS(F64)</f>
        <v>0.21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3.34</v>
      </c>
      <c r="L99" s="37">
        <f t="shared" si="30"/>
        <v>1.3</v>
      </c>
      <c r="M99" s="37">
        <f t="shared" si="30"/>
        <v>3.37</v>
      </c>
      <c r="N99" s="37">
        <f t="shared" si="30"/>
        <v>3.68</v>
      </c>
      <c r="O99" s="37">
        <f t="shared" si="30"/>
        <v>0</v>
      </c>
      <c r="P99" s="37">
        <f t="shared" si="30"/>
        <v>0</v>
      </c>
      <c r="Q99" s="37">
        <f t="shared" si="30"/>
        <v>0</v>
      </c>
      <c r="R99" s="37">
        <f t="shared" si="30"/>
        <v>0</v>
      </c>
      <c r="S99" s="37">
        <f t="shared" si="30"/>
        <v>1.62</v>
      </c>
      <c r="T99" s="37">
        <f t="shared" si="30"/>
        <v>0.91</v>
      </c>
      <c r="U99" s="37">
        <f t="shared" si="30"/>
        <v>3.92</v>
      </c>
      <c r="V99" s="37">
        <f t="shared" si="30"/>
        <v>4</v>
      </c>
      <c r="W99" s="37">
        <f t="shared" si="30"/>
        <v>4</v>
      </c>
      <c r="X99" s="37">
        <f t="shared" si="30"/>
        <v>1.53</v>
      </c>
      <c r="Y99" s="37">
        <f t="shared" si="30"/>
        <v>0.24</v>
      </c>
      <c r="Z99" s="37">
        <f t="shared" si="30"/>
        <v>2.58</v>
      </c>
      <c r="AA99" s="37">
        <f t="shared" si="30"/>
        <v>1.65</v>
      </c>
      <c r="AB99" s="39">
        <f t="shared" si="30"/>
        <v>1.55</v>
      </c>
    </row>
    <row r="100" spans="1:28" ht="15.75" x14ac:dyDescent="0.25">
      <c r="A100" s="23"/>
      <c r="B100" s="32">
        <v>45287</v>
      </c>
      <c r="C100" s="35">
        <f t="shared" si="2"/>
        <v>67.88000000000001</v>
      </c>
      <c r="D100" s="36">
        <f t="shared" si="3"/>
        <v>0</v>
      </c>
      <c r="E100" s="37">
        <f t="shared" si="5"/>
        <v>3.99</v>
      </c>
      <c r="F100" s="37">
        <f t="shared" ref="F100:AB100" si="31">F30+ABS(F65)</f>
        <v>0.18</v>
      </c>
      <c r="G100" s="37">
        <f t="shared" si="31"/>
        <v>3.98</v>
      </c>
      <c r="H100" s="37">
        <f t="shared" si="31"/>
        <v>0.21</v>
      </c>
      <c r="I100" s="37">
        <f t="shared" si="31"/>
        <v>1.34</v>
      </c>
      <c r="J100" s="37">
        <f t="shared" si="31"/>
        <v>2.99</v>
      </c>
      <c r="K100" s="37">
        <f t="shared" si="31"/>
        <v>4</v>
      </c>
      <c r="L100" s="37">
        <f t="shared" si="31"/>
        <v>3.95</v>
      </c>
      <c r="M100" s="37">
        <f t="shared" si="31"/>
        <v>3.7</v>
      </c>
      <c r="N100" s="37">
        <f t="shared" si="31"/>
        <v>3.45</v>
      </c>
      <c r="O100" s="37">
        <f t="shared" si="31"/>
        <v>1.94</v>
      </c>
      <c r="P100" s="37">
        <f t="shared" si="31"/>
        <v>2.12</v>
      </c>
      <c r="Q100" s="37">
        <f t="shared" si="31"/>
        <v>1.69</v>
      </c>
      <c r="R100" s="37">
        <f t="shared" si="31"/>
        <v>0</v>
      </c>
      <c r="S100" s="37">
        <f t="shared" si="31"/>
        <v>3.82</v>
      </c>
      <c r="T100" s="37">
        <f t="shared" si="31"/>
        <v>3.71</v>
      </c>
      <c r="U100" s="37">
        <f t="shared" si="31"/>
        <v>3.91</v>
      </c>
      <c r="V100" s="37">
        <f t="shared" si="31"/>
        <v>3.09</v>
      </c>
      <c r="W100" s="37">
        <f t="shared" si="31"/>
        <v>3.13</v>
      </c>
      <c r="X100" s="37">
        <f t="shared" si="31"/>
        <v>3.77</v>
      </c>
      <c r="Y100" s="37">
        <f t="shared" si="31"/>
        <v>3.82</v>
      </c>
      <c r="Z100" s="37">
        <f t="shared" si="31"/>
        <v>3.75</v>
      </c>
      <c r="AA100" s="37">
        <f t="shared" si="31"/>
        <v>2.5299999999999998</v>
      </c>
      <c r="AB100" s="39">
        <f t="shared" si="31"/>
        <v>2.81</v>
      </c>
    </row>
    <row r="101" spans="1:28" ht="15.75" x14ac:dyDescent="0.25">
      <c r="A101" s="23"/>
      <c r="B101" s="32">
        <v>45288</v>
      </c>
      <c r="C101" s="35">
        <f t="shared" si="2"/>
        <v>62.46</v>
      </c>
      <c r="D101" s="36">
        <f t="shared" si="3"/>
        <v>0</v>
      </c>
      <c r="E101" s="37">
        <f t="shared" si="5"/>
        <v>2.42</v>
      </c>
      <c r="F101" s="37">
        <f t="shared" ref="F101:AB101" si="32">F31+ABS(F66)</f>
        <v>3.87</v>
      </c>
      <c r="G101" s="37">
        <f t="shared" si="32"/>
        <v>4</v>
      </c>
      <c r="H101" s="37">
        <f t="shared" si="32"/>
        <v>4</v>
      </c>
      <c r="I101" s="37">
        <f t="shared" si="32"/>
        <v>3.64</v>
      </c>
      <c r="J101" s="37">
        <f t="shared" si="32"/>
        <v>2.66</v>
      </c>
      <c r="K101" s="37">
        <f t="shared" si="32"/>
        <v>0.61</v>
      </c>
      <c r="L101" s="37">
        <f t="shared" si="32"/>
        <v>3.32</v>
      </c>
      <c r="M101" s="37">
        <f t="shared" si="32"/>
        <v>3.45</v>
      </c>
      <c r="N101" s="37">
        <f t="shared" si="32"/>
        <v>3.54</v>
      </c>
      <c r="O101" s="37">
        <f t="shared" si="32"/>
        <v>3.29</v>
      </c>
      <c r="P101" s="37">
        <f t="shared" si="32"/>
        <v>0.57999999999999996</v>
      </c>
      <c r="Q101" s="37">
        <f t="shared" si="32"/>
        <v>2.85</v>
      </c>
      <c r="R101" s="37">
        <f t="shared" si="32"/>
        <v>0.81</v>
      </c>
      <c r="S101" s="37">
        <f t="shared" si="32"/>
        <v>1.42</v>
      </c>
      <c r="T101" s="37">
        <f t="shared" si="32"/>
        <v>0.88</v>
      </c>
      <c r="U101" s="37">
        <f t="shared" si="32"/>
        <v>1.03</v>
      </c>
      <c r="V101" s="37">
        <f t="shared" si="32"/>
        <v>3.64</v>
      </c>
      <c r="W101" s="37">
        <f t="shared" si="32"/>
        <v>3.94</v>
      </c>
      <c r="X101" s="37">
        <f t="shared" si="32"/>
        <v>2.19</v>
      </c>
      <c r="Y101" s="37">
        <f t="shared" si="32"/>
        <v>1.01</v>
      </c>
      <c r="Z101" s="37">
        <f t="shared" si="32"/>
        <v>4</v>
      </c>
      <c r="AA101" s="37">
        <f t="shared" si="32"/>
        <v>1.31</v>
      </c>
      <c r="AB101" s="39">
        <f t="shared" si="32"/>
        <v>4</v>
      </c>
    </row>
    <row r="102" spans="1:28" ht="15.75" x14ac:dyDescent="0.25">
      <c r="A102" s="23"/>
      <c r="B102" s="32">
        <v>45289</v>
      </c>
      <c r="C102" s="35">
        <f t="shared" si="2"/>
        <v>192.45000000000002</v>
      </c>
      <c r="D102" s="36">
        <f t="shared" si="3"/>
        <v>0</v>
      </c>
      <c r="E102" s="37">
        <f t="shared" si="5"/>
        <v>16</v>
      </c>
      <c r="F102" s="37">
        <f t="shared" ref="F102:AB102" si="33">F32+ABS(F67)</f>
        <v>7.83</v>
      </c>
      <c r="G102" s="37">
        <f t="shared" si="33"/>
        <v>10.54</v>
      </c>
      <c r="H102" s="37">
        <f t="shared" si="33"/>
        <v>11.32</v>
      </c>
      <c r="I102" s="37">
        <f t="shared" si="33"/>
        <v>12.61</v>
      </c>
      <c r="J102" s="37">
        <f t="shared" si="33"/>
        <v>4.37</v>
      </c>
      <c r="K102" s="37">
        <f t="shared" si="33"/>
        <v>7.97</v>
      </c>
      <c r="L102" s="37">
        <f t="shared" si="33"/>
        <v>7.4</v>
      </c>
      <c r="M102" s="37">
        <f t="shared" si="33"/>
        <v>6.29</v>
      </c>
      <c r="N102" s="37">
        <f t="shared" si="33"/>
        <v>17.04</v>
      </c>
      <c r="O102" s="37">
        <f t="shared" si="33"/>
        <v>6.57</v>
      </c>
      <c r="P102" s="37">
        <f t="shared" si="33"/>
        <v>1.43</v>
      </c>
      <c r="Q102" s="37">
        <f t="shared" si="33"/>
        <v>16.399999999999999</v>
      </c>
      <c r="R102" s="37">
        <f t="shared" si="33"/>
        <v>0.83000000000000007</v>
      </c>
      <c r="S102" s="37">
        <f t="shared" si="33"/>
        <v>11.86</v>
      </c>
      <c r="T102" s="37">
        <f t="shared" si="33"/>
        <v>12.29</v>
      </c>
      <c r="U102" s="37">
        <f t="shared" si="33"/>
        <v>0</v>
      </c>
      <c r="V102" s="37">
        <f t="shared" si="33"/>
        <v>3.61</v>
      </c>
      <c r="W102" s="37">
        <f t="shared" si="33"/>
        <v>2.5499999999999998</v>
      </c>
      <c r="X102" s="37">
        <f t="shared" si="33"/>
        <v>6.9700000000000006</v>
      </c>
      <c r="Y102" s="37">
        <f t="shared" si="33"/>
        <v>11.78</v>
      </c>
      <c r="Z102" s="37">
        <f t="shared" si="33"/>
        <v>10.75</v>
      </c>
      <c r="AA102" s="37">
        <f t="shared" si="33"/>
        <v>3.39</v>
      </c>
      <c r="AB102" s="39">
        <f t="shared" si="33"/>
        <v>2.65</v>
      </c>
    </row>
    <row r="103" spans="1:28" ht="15.75" x14ac:dyDescent="0.25">
      <c r="A103" s="23"/>
      <c r="B103" s="32">
        <v>45290</v>
      </c>
      <c r="C103" s="35">
        <f t="shared" si="2"/>
        <v>221.51000000000002</v>
      </c>
      <c r="D103" s="36">
        <f t="shared" si="3"/>
        <v>0</v>
      </c>
      <c r="E103" s="37">
        <f t="shared" si="5"/>
        <v>6</v>
      </c>
      <c r="F103" s="37">
        <f t="shared" ref="F103:AB103" si="34">F33+ABS(F68)</f>
        <v>1.23</v>
      </c>
      <c r="G103" s="37">
        <f t="shared" si="34"/>
        <v>17</v>
      </c>
      <c r="H103" s="37">
        <f t="shared" si="34"/>
        <v>6.33</v>
      </c>
      <c r="I103" s="37">
        <f t="shared" si="34"/>
        <v>5.34</v>
      </c>
      <c r="J103" s="37">
        <f t="shared" si="34"/>
        <v>2.97</v>
      </c>
      <c r="K103" s="37">
        <f t="shared" si="34"/>
        <v>7.16</v>
      </c>
      <c r="L103" s="37">
        <f t="shared" si="34"/>
        <v>2.38</v>
      </c>
      <c r="M103" s="37">
        <f t="shared" si="34"/>
        <v>17.09</v>
      </c>
      <c r="N103" s="37">
        <f t="shared" si="34"/>
        <v>9.5299999999999994</v>
      </c>
      <c r="O103" s="37">
        <f t="shared" si="34"/>
        <v>11.36</v>
      </c>
      <c r="P103" s="37">
        <f t="shared" si="34"/>
        <v>14.96</v>
      </c>
      <c r="Q103" s="37">
        <f t="shared" si="34"/>
        <v>5.87</v>
      </c>
      <c r="R103" s="37">
        <f t="shared" si="34"/>
        <v>4.95</v>
      </c>
      <c r="S103" s="37">
        <f t="shared" si="34"/>
        <v>9.83</v>
      </c>
      <c r="T103" s="37">
        <f t="shared" si="34"/>
        <v>7.34</v>
      </c>
      <c r="U103" s="37">
        <f t="shared" si="34"/>
        <v>6.45</v>
      </c>
      <c r="V103" s="37">
        <f t="shared" si="34"/>
        <v>11.35</v>
      </c>
      <c r="W103" s="37">
        <f t="shared" si="34"/>
        <v>12.73</v>
      </c>
      <c r="X103" s="37">
        <f t="shared" si="34"/>
        <v>12.08</v>
      </c>
      <c r="Y103" s="37">
        <f t="shared" si="34"/>
        <v>16.71</v>
      </c>
      <c r="Z103" s="37">
        <f t="shared" si="34"/>
        <v>12.31</v>
      </c>
      <c r="AA103" s="37">
        <f t="shared" si="34"/>
        <v>3.8</v>
      </c>
      <c r="AB103" s="39">
        <f t="shared" si="34"/>
        <v>16.739999999999998</v>
      </c>
    </row>
    <row r="104" spans="1:28" ht="15.75" x14ac:dyDescent="0.25">
      <c r="A104" s="23"/>
      <c r="B104" s="33">
        <v>45291</v>
      </c>
      <c r="C104" s="40">
        <f t="shared" si="2"/>
        <v>261.77000000000004</v>
      </c>
      <c r="D104" s="41">
        <f t="shared" si="3"/>
        <v>-48.83</v>
      </c>
      <c r="E104" s="42">
        <f>E34+E69</f>
        <v>-15.42</v>
      </c>
      <c r="F104" s="42">
        <f t="shared" ref="F104:AB104" si="35">F34+F69</f>
        <v>-9.01</v>
      </c>
      <c r="G104" s="42">
        <f t="shared" si="35"/>
        <v>9.7799999999999994</v>
      </c>
      <c r="H104" s="42">
        <f t="shared" si="35"/>
        <v>17.100000000000001</v>
      </c>
      <c r="I104" s="42">
        <f t="shared" si="35"/>
        <v>3.11</v>
      </c>
      <c r="J104" s="42">
        <f t="shared" si="35"/>
        <v>12.07</v>
      </c>
      <c r="K104" s="42">
        <f t="shared" si="35"/>
        <v>16.59</v>
      </c>
      <c r="L104" s="42">
        <f t="shared" si="35"/>
        <v>15.98</v>
      </c>
      <c r="M104" s="42">
        <f t="shared" si="35"/>
        <v>14.75</v>
      </c>
      <c r="N104" s="42">
        <f t="shared" si="35"/>
        <v>17.23</v>
      </c>
      <c r="O104" s="42">
        <f>O34+O69</f>
        <v>17.02</v>
      </c>
      <c r="P104" s="42">
        <f t="shared" si="35"/>
        <v>-7.2299999999999995</v>
      </c>
      <c r="Q104" s="42">
        <f t="shared" si="35"/>
        <v>6.76</v>
      </c>
      <c r="R104" s="42">
        <f t="shared" si="35"/>
        <v>16.12</v>
      </c>
      <c r="S104" s="42">
        <f t="shared" si="35"/>
        <v>-16.7</v>
      </c>
      <c r="T104" s="42">
        <f t="shared" si="35"/>
        <v>16.48</v>
      </c>
      <c r="U104" s="42">
        <f t="shared" si="35"/>
        <v>16.920000000000002</v>
      </c>
      <c r="V104" s="42">
        <f t="shared" si="35"/>
        <v>9.34</v>
      </c>
      <c r="W104" s="42">
        <f t="shared" si="35"/>
        <v>15.78</v>
      </c>
      <c r="X104" s="42">
        <f t="shared" si="35"/>
        <v>-0.4700000000000002</v>
      </c>
      <c r="Y104" s="42">
        <f t="shared" si="35"/>
        <v>5.57</v>
      </c>
      <c r="Z104" s="42">
        <f t="shared" si="35"/>
        <v>16.68</v>
      </c>
      <c r="AA104" s="42">
        <f t="shared" si="35"/>
        <v>17.22</v>
      </c>
      <c r="AB104" s="43">
        <f t="shared" si="35"/>
        <v>17.27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54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45261</v>
      </c>
      <c r="C4" s="70">
        <f t="shared" ref="C4:C34" si="0">SUM(E4:AB4)</f>
        <v>0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45262</v>
      </c>
      <c r="C5" s="70">
        <f t="shared" si="0"/>
        <v>0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45263</v>
      </c>
      <c r="C6" s="70">
        <f t="shared" si="0"/>
        <v>52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12</v>
      </c>
      <c r="R6" s="30">
        <v>40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45264</v>
      </c>
      <c r="C7" s="70">
        <f t="shared" si="0"/>
        <v>431.43333332999998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48.433333330000004</v>
      </c>
      <c r="M7" s="30">
        <v>97.3</v>
      </c>
      <c r="N7" s="30">
        <v>141</v>
      </c>
      <c r="O7" s="30">
        <v>1</v>
      </c>
      <c r="P7" s="30">
        <v>1</v>
      </c>
      <c r="Q7" s="30">
        <v>1</v>
      </c>
      <c r="R7" s="30">
        <v>1</v>
      </c>
      <c r="S7" s="30">
        <v>1</v>
      </c>
      <c r="T7" s="30">
        <v>20</v>
      </c>
      <c r="U7" s="30">
        <v>1</v>
      </c>
      <c r="V7" s="30">
        <v>1</v>
      </c>
      <c r="W7" s="30">
        <v>1</v>
      </c>
      <c r="X7" s="30">
        <v>1</v>
      </c>
      <c r="Y7" s="30">
        <v>1</v>
      </c>
      <c r="Z7" s="30">
        <v>32</v>
      </c>
      <c r="AA7" s="30">
        <v>22</v>
      </c>
      <c r="AB7" s="31">
        <v>60.7</v>
      </c>
    </row>
    <row r="8" spans="1:28" ht="15.75" x14ac:dyDescent="0.25">
      <c r="A8" s="23"/>
      <c r="B8" s="32">
        <v>45265</v>
      </c>
      <c r="C8" s="70">
        <f t="shared" si="0"/>
        <v>782.15</v>
      </c>
      <c r="D8" s="71"/>
      <c r="E8" s="29">
        <v>40.6</v>
      </c>
      <c r="F8" s="30">
        <v>16.899999999999999</v>
      </c>
      <c r="G8" s="30">
        <v>0</v>
      </c>
      <c r="H8" s="30">
        <v>0</v>
      </c>
      <c r="I8" s="30">
        <v>0</v>
      </c>
      <c r="J8" s="30">
        <v>0</v>
      </c>
      <c r="K8" s="30">
        <v>25.666666670000001</v>
      </c>
      <c r="L8" s="30">
        <v>41</v>
      </c>
      <c r="M8" s="30">
        <v>23.233333330000001</v>
      </c>
      <c r="N8" s="30">
        <v>41</v>
      </c>
      <c r="O8" s="30">
        <v>32.083333330000002</v>
      </c>
      <c r="P8" s="30">
        <v>64</v>
      </c>
      <c r="Q8" s="30">
        <v>95</v>
      </c>
      <c r="R8" s="30">
        <v>0</v>
      </c>
      <c r="S8" s="30">
        <v>32.666666669999998</v>
      </c>
      <c r="T8" s="30">
        <v>49</v>
      </c>
      <c r="U8" s="30">
        <v>30</v>
      </c>
      <c r="V8" s="30">
        <v>30</v>
      </c>
      <c r="W8" s="30">
        <v>30</v>
      </c>
      <c r="X8" s="30">
        <v>30</v>
      </c>
      <c r="Y8" s="30">
        <v>55</v>
      </c>
      <c r="Z8" s="30">
        <v>62</v>
      </c>
      <c r="AA8" s="30">
        <v>62</v>
      </c>
      <c r="AB8" s="31">
        <v>22</v>
      </c>
    </row>
    <row r="9" spans="1:28" ht="15.75" x14ac:dyDescent="0.25">
      <c r="A9" s="23"/>
      <c r="B9" s="32">
        <v>45266</v>
      </c>
      <c r="C9" s="70">
        <f t="shared" si="0"/>
        <v>211.20000001000002</v>
      </c>
      <c r="D9" s="71"/>
      <c r="E9" s="29">
        <v>19.100000000000001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9.56666667</v>
      </c>
      <c r="L9" s="30">
        <v>11</v>
      </c>
      <c r="M9" s="30">
        <v>55</v>
      </c>
      <c r="N9" s="30">
        <v>51.35</v>
      </c>
      <c r="O9" s="30">
        <v>0</v>
      </c>
      <c r="P9" s="30">
        <v>0</v>
      </c>
      <c r="Q9" s="30">
        <v>0</v>
      </c>
      <c r="R9" s="30">
        <v>0</v>
      </c>
      <c r="S9" s="30">
        <v>10.266666669999999</v>
      </c>
      <c r="T9" s="30">
        <v>22</v>
      </c>
      <c r="U9" s="30">
        <v>29.916666670000001</v>
      </c>
      <c r="V9" s="30">
        <v>1</v>
      </c>
      <c r="W9" s="30">
        <v>1</v>
      </c>
      <c r="X9" s="30">
        <v>1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45267</v>
      </c>
      <c r="C10" s="70">
        <f t="shared" si="0"/>
        <v>99.866666659999993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67.433333329999996</v>
      </c>
      <c r="T10" s="30">
        <v>22</v>
      </c>
      <c r="U10" s="30">
        <v>0</v>
      </c>
      <c r="V10" s="30">
        <v>0</v>
      </c>
      <c r="W10" s="30">
        <v>10.43333333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45268</v>
      </c>
      <c r="C11" s="70">
        <f t="shared" si="0"/>
        <v>274.46666665999999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17.083333329999999</v>
      </c>
      <c r="P11" s="30">
        <v>41</v>
      </c>
      <c r="Q11" s="30">
        <v>65.05</v>
      </c>
      <c r="R11" s="30">
        <v>63.333333330000002</v>
      </c>
      <c r="S11" s="30">
        <v>26</v>
      </c>
      <c r="T11" s="30">
        <v>62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45269</v>
      </c>
      <c r="C12" s="70">
        <f t="shared" si="0"/>
        <v>0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45270</v>
      </c>
      <c r="C13" s="70">
        <f t="shared" si="0"/>
        <v>190.35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10.66666667</v>
      </c>
      <c r="S13" s="30">
        <v>31</v>
      </c>
      <c r="T13" s="30">
        <v>91</v>
      </c>
      <c r="U13" s="30">
        <v>22</v>
      </c>
      <c r="V13" s="30">
        <v>22</v>
      </c>
      <c r="W13" s="30">
        <v>13.68333333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45271</v>
      </c>
      <c r="C14" s="70">
        <f t="shared" si="0"/>
        <v>148.66666667000001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70.816666670000004</v>
      </c>
      <c r="Y14" s="30">
        <v>31.5</v>
      </c>
      <c r="Z14" s="30">
        <v>0</v>
      </c>
      <c r="AA14" s="30">
        <v>9.4499999999999993</v>
      </c>
      <c r="AB14" s="31">
        <v>36.9</v>
      </c>
    </row>
    <row r="15" spans="1:28" ht="15.75" x14ac:dyDescent="0.25">
      <c r="A15" s="23"/>
      <c r="B15" s="32">
        <v>45272</v>
      </c>
      <c r="C15" s="70">
        <f t="shared" si="0"/>
        <v>140.75</v>
      </c>
      <c r="D15" s="71"/>
      <c r="E15" s="29">
        <v>42.5</v>
      </c>
      <c r="F15" s="30">
        <v>0</v>
      </c>
      <c r="G15" s="30">
        <v>11.25</v>
      </c>
      <c r="H15" s="30">
        <v>25</v>
      </c>
      <c r="I15" s="30">
        <v>25</v>
      </c>
      <c r="J15" s="30">
        <v>25</v>
      </c>
      <c r="K15" s="30">
        <v>12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45273</v>
      </c>
      <c r="C16" s="70">
        <f t="shared" si="0"/>
        <v>92.9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2.7</v>
      </c>
      <c r="L16" s="30">
        <v>0</v>
      </c>
      <c r="M16" s="30">
        <v>0</v>
      </c>
      <c r="N16" s="30">
        <v>11.2</v>
      </c>
      <c r="O16" s="30">
        <v>21</v>
      </c>
      <c r="P16" s="30">
        <v>21</v>
      </c>
      <c r="Q16" s="30">
        <v>21</v>
      </c>
      <c r="R16" s="30">
        <v>16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45274</v>
      </c>
      <c r="C17" s="70">
        <f t="shared" si="0"/>
        <v>94.316666669999989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12.66666667</v>
      </c>
      <c r="V17" s="30">
        <v>29.65</v>
      </c>
      <c r="W17" s="30">
        <v>52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45275</v>
      </c>
      <c r="C18" s="70">
        <f t="shared" si="0"/>
        <v>211.04999999999998</v>
      </c>
      <c r="D18" s="71"/>
      <c r="E18" s="29">
        <v>33.583333330000002</v>
      </c>
      <c r="F18" s="30">
        <v>15.4</v>
      </c>
      <c r="G18" s="30">
        <v>23.666666670000001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11.616666670000001</v>
      </c>
      <c r="N18" s="30">
        <v>0</v>
      </c>
      <c r="O18" s="30">
        <v>0</v>
      </c>
      <c r="P18" s="30">
        <v>32.866666670000001</v>
      </c>
      <c r="Q18" s="30">
        <v>18</v>
      </c>
      <c r="R18" s="30">
        <v>17</v>
      </c>
      <c r="S18" s="30">
        <v>18</v>
      </c>
      <c r="T18" s="30">
        <v>16</v>
      </c>
      <c r="U18" s="30">
        <v>5.3333333300000003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19.583333329999999</v>
      </c>
    </row>
    <row r="19" spans="1:28" ht="15.75" x14ac:dyDescent="0.25">
      <c r="A19" s="23"/>
      <c r="B19" s="32">
        <v>45276</v>
      </c>
      <c r="C19" s="70">
        <f t="shared" si="0"/>
        <v>610.63333333000003</v>
      </c>
      <c r="D19" s="71"/>
      <c r="E19" s="29">
        <v>0</v>
      </c>
      <c r="F19" s="30">
        <v>0</v>
      </c>
      <c r="G19" s="30">
        <v>0</v>
      </c>
      <c r="H19" s="30">
        <v>6.75</v>
      </c>
      <c r="I19" s="30">
        <v>45</v>
      </c>
      <c r="J19" s="30">
        <v>45</v>
      </c>
      <c r="K19" s="30">
        <v>31.333333329999999</v>
      </c>
      <c r="L19" s="30">
        <v>40</v>
      </c>
      <c r="M19" s="30">
        <v>40</v>
      </c>
      <c r="N19" s="30">
        <v>24.666666670000001</v>
      </c>
      <c r="O19" s="30">
        <v>40</v>
      </c>
      <c r="P19" s="30">
        <v>40</v>
      </c>
      <c r="Q19" s="30">
        <v>66.349999999999994</v>
      </c>
      <c r="R19" s="30">
        <v>54.25</v>
      </c>
      <c r="S19" s="30">
        <v>59</v>
      </c>
      <c r="T19" s="30">
        <v>52.983333330000001</v>
      </c>
      <c r="U19" s="30">
        <v>13.3</v>
      </c>
      <c r="V19" s="30">
        <v>19</v>
      </c>
      <c r="W19" s="30">
        <v>19</v>
      </c>
      <c r="X19" s="30">
        <v>14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45277</v>
      </c>
      <c r="C20" s="70">
        <f t="shared" si="0"/>
        <v>423.84999999000001</v>
      </c>
      <c r="D20" s="71"/>
      <c r="E20" s="29">
        <v>53.6</v>
      </c>
      <c r="F20" s="30">
        <v>18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19.633333329999999</v>
      </c>
      <c r="U20" s="30">
        <v>0</v>
      </c>
      <c r="V20" s="30">
        <v>0</v>
      </c>
      <c r="W20" s="30">
        <v>0</v>
      </c>
      <c r="X20" s="30">
        <v>0</v>
      </c>
      <c r="Y20" s="30">
        <v>96</v>
      </c>
      <c r="Z20" s="30">
        <v>38</v>
      </c>
      <c r="AA20" s="30">
        <v>111.03333333</v>
      </c>
      <c r="AB20" s="31">
        <v>87.583333330000002</v>
      </c>
    </row>
    <row r="21" spans="1:28" ht="15.75" x14ac:dyDescent="0.25">
      <c r="A21" s="23"/>
      <c r="B21" s="32">
        <v>45278</v>
      </c>
      <c r="C21" s="70">
        <f t="shared" si="0"/>
        <v>933.61666665999996</v>
      </c>
      <c r="D21" s="71"/>
      <c r="E21" s="29">
        <v>66.5</v>
      </c>
      <c r="F21" s="30">
        <v>40</v>
      </c>
      <c r="G21" s="30">
        <v>40</v>
      </c>
      <c r="H21" s="30">
        <v>40</v>
      </c>
      <c r="I21" s="30">
        <v>40</v>
      </c>
      <c r="J21" s="30">
        <v>40</v>
      </c>
      <c r="K21" s="30">
        <v>27.5</v>
      </c>
      <c r="L21" s="30">
        <v>65.5</v>
      </c>
      <c r="M21" s="30">
        <v>91</v>
      </c>
      <c r="N21" s="30">
        <v>91</v>
      </c>
      <c r="O21" s="30">
        <v>70.599999999999994</v>
      </c>
      <c r="P21" s="30">
        <v>40</v>
      </c>
      <c r="Q21" s="30">
        <v>40</v>
      </c>
      <c r="R21" s="30">
        <v>11.33333333</v>
      </c>
      <c r="S21" s="30">
        <v>22.2</v>
      </c>
      <c r="T21" s="30">
        <v>59</v>
      </c>
      <c r="U21" s="30">
        <v>21.633333329999999</v>
      </c>
      <c r="V21" s="30">
        <v>46.216666670000002</v>
      </c>
      <c r="W21" s="30">
        <v>33</v>
      </c>
      <c r="X21" s="30">
        <v>19</v>
      </c>
      <c r="Y21" s="30">
        <v>13.3</v>
      </c>
      <c r="Z21" s="30">
        <v>0</v>
      </c>
      <c r="AA21" s="30">
        <v>2.53333333</v>
      </c>
      <c r="AB21" s="31">
        <v>13.3</v>
      </c>
    </row>
    <row r="22" spans="1:28" ht="15.75" x14ac:dyDescent="0.25">
      <c r="A22" s="23"/>
      <c r="B22" s="32">
        <v>45279</v>
      </c>
      <c r="C22" s="70">
        <f t="shared" si="0"/>
        <v>190.23333333000002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9.3333333300000003</v>
      </c>
      <c r="J22" s="30">
        <v>32.666666669999998</v>
      </c>
      <c r="K22" s="30">
        <v>30.333333329999999</v>
      </c>
      <c r="L22" s="30">
        <v>48</v>
      </c>
      <c r="M22" s="30">
        <v>60</v>
      </c>
      <c r="N22" s="30">
        <v>9.9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45280</v>
      </c>
      <c r="C23" s="70">
        <f t="shared" si="0"/>
        <v>379.78333332999995</v>
      </c>
      <c r="D23" s="71"/>
      <c r="E23" s="29">
        <v>0</v>
      </c>
      <c r="F23" s="30">
        <v>28.666666670000001</v>
      </c>
      <c r="G23" s="30">
        <v>0</v>
      </c>
      <c r="H23" s="30">
        <v>0</v>
      </c>
      <c r="I23" s="30">
        <v>14.25</v>
      </c>
      <c r="J23" s="30">
        <v>19</v>
      </c>
      <c r="K23" s="30">
        <v>19</v>
      </c>
      <c r="L23" s="30">
        <v>30</v>
      </c>
      <c r="M23" s="30">
        <v>41</v>
      </c>
      <c r="N23" s="30">
        <v>29.333333329999999</v>
      </c>
      <c r="O23" s="30">
        <v>40.950000000000003</v>
      </c>
      <c r="P23" s="30">
        <v>23.383333329999999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16.3</v>
      </c>
      <c r="W23" s="30">
        <v>20</v>
      </c>
      <c r="X23" s="30">
        <v>20</v>
      </c>
      <c r="Y23" s="30">
        <v>19</v>
      </c>
      <c r="Z23" s="30">
        <v>0</v>
      </c>
      <c r="AA23" s="30">
        <v>20.9</v>
      </c>
      <c r="AB23" s="31">
        <v>38</v>
      </c>
    </row>
    <row r="24" spans="1:28" ht="15.75" x14ac:dyDescent="0.25">
      <c r="A24" s="23"/>
      <c r="B24" s="32">
        <v>45281</v>
      </c>
      <c r="C24" s="70">
        <f t="shared" si="0"/>
        <v>258.90000000999999</v>
      </c>
      <c r="D24" s="71"/>
      <c r="E24" s="29">
        <v>59.25</v>
      </c>
      <c r="F24" s="30">
        <v>34</v>
      </c>
      <c r="G24" s="30">
        <v>18.666666670000001</v>
      </c>
      <c r="H24" s="30">
        <v>40</v>
      </c>
      <c r="I24" s="30">
        <v>24.666666670000001</v>
      </c>
      <c r="J24" s="30">
        <v>0</v>
      </c>
      <c r="K24" s="30">
        <v>8</v>
      </c>
      <c r="L24" s="30">
        <v>1.5</v>
      </c>
      <c r="M24" s="30">
        <v>10.85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10.66666667</v>
      </c>
      <c r="Z24" s="30">
        <v>0</v>
      </c>
      <c r="AA24" s="30">
        <v>13.3</v>
      </c>
      <c r="AB24" s="31">
        <v>38</v>
      </c>
    </row>
    <row r="25" spans="1:28" ht="15.75" x14ac:dyDescent="0.25">
      <c r="A25" s="23"/>
      <c r="B25" s="32">
        <v>45282</v>
      </c>
      <c r="C25" s="70">
        <f t="shared" si="0"/>
        <v>496.33333333000007</v>
      </c>
      <c r="D25" s="71"/>
      <c r="E25" s="29">
        <v>48.166666669999998</v>
      </c>
      <c r="F25" s="30">
        <v>40</v>
      </c>
      <c r="G25" s="30">
        <v>28.666666670000001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7.3333333300000003</v>
      </c>
      <c r="R25" s="30">
        <v>59.55</v>
      </c>
      <c r="S25" s="30">
        <v>91</v>
      </c>
      <c r="T25" s="30">
        <v>40</v>
      </c>
      <c r="U25" s="30">
        <v>10</v>
      </c>
      <c r="V25" s="30">
        <v>23.8</v>
      </c>
      <c r="W25" s="30">
        <v>26.35</v>
      </c>
      <c r="X25" s="30">
        <v>19</v>
      </c>
      <c r="Y25" s="30">
        <v>17.333333329999999</v>
      </c>
      <c r="Z25" s="30">
        <v>0</v>
      </c>
      <c r="AA25" s="30">
        <v>3.8</v>
      </c>
      <c r="AB25" s="31">
        <v>81.333333330000002</v>
      </c>
    </row>
    <row r="26" spans="1:28" ht="15.75" x14ac:dyDescent="0.25">
      <c r="A26" s="23"/>
      <c r="B26" s="32">
        <v>45283</v>
      </c>
      <c r="C26" s="70">
        <f t="shared" si="0"/>
        <v>469.13333332999991</v>
      </c>
      <c r="D26" s="71"/>
      <c r="E26" s="29">
        <v>46.666666669999998</v>
      </c>
      <c r="F26" s="30">
        <v>60.333333330000002</v>
      </c>
      <c r="G26" s="30">
        <v>10.66666667</v>
      </c>
      <c r="H26" s="30">
        <v>55</v>
      </c>
      <c r="I26" s="30">
        <v>32.666666669999998</v>
      </c>
      <c r="J26" s="30">
        <v>6.2333333299999998</v>
      </c>
      <c r="K26" s="30">
        <v>0</v>
      </c>
      <c r="L26" s="30">
        <v>32</v>
      </c>
      <c r="M26" s="30">
        <v>26.333333329999999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6.65</v>
      </c>
      <c r="V26" s="30">
        <v>47.05</v>
      </c>
      <c r="W26" s="30">
        <v>70</v>
      </c>
      <c r="X26" s="30">
        <v>40.133333329999999</v>
      </c>
      <c r="Y26" s="30">
        <v>17.866666670000001</v>
      </c>
      <c r="Z26" s="30">
        <v>10.199999999999999</v>
      </c>
      <c r="AA26" s="30">
        <v>0</v>
      </c>
      <c r="AB26" s="31">
        <v>7.3333333300000003</v>
      </c>
    </row>
    <row r="27" spans="1:28" ht="15.75" x14ac:dyDescent="0.25">
      <c r="A27" s="23"/>
      <c r="B27" s="32">
        <v>45284</v>
      </c>
      <c r="C27" s="70">
        <f t="shared" si="0"/>
        <v>205.71666666000004</v>
      </c>
      <c r="D27" s="71"/>
      <c r="E27" s="29">
        <v>0</v>
      </c>
      <c r="F27" s="30">
        <v>63.333333330000002</v>
      </c>
      <c r="G27" s="30">
        <v>31.45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7</v>
      </c>
      <c r="X27" s="30">
        <v>0</v>
      </c>
      <c r="Y27" s="30">
        <v>34.833333330000002</v>
      </c>
      <c r="Z27" s="30">
        <v>34</v>
      </c>
      <c r="AA27" s="30">
        <v>16.43333333</v>
      </c>
      <c r="AB27" s="31">
        <v>18.666666670000001</v>
      </c>
    </row>
    <row r="28" spans="1:28" ht="15.75" x14ac:dyDescent="0.25">
      <c r="A28" s="23"/>
      <c r="B28" s="32">
        <v>45285</v>
      </c>
      <c r="C28" s="70">
        <f t="shared" si="0"/>
        <v>184.49999998999999</v>
      </c>
      <c r="D28" s="71"/>
      <c r="E28" s="29">
        <v>0</v>
      </c>
      <c r="F28" s="30">
        <v>11</v>
      </c>
      <c r="G28" s="30">
        <v>11</v>
      </c>
      <c r="H28" s="30">
        <v>0</v>
      </c>
      <c r="I28" s="30">
        <v>0</v>
      </c>
      <c r="J28" s="30">
        <v>21.333333329999999</v>
      </c>
      <c r="K28" s="30">
        <v>3.8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11.33333333</v>
      </c>
      <c r="V28" s="30">
        <v>0</v>
      </c>
      <c r="W28" s="30">
        <v>0</v>
      </c>
      <c r="X28" s="30">
        <v>19</v>
      </c>
      <c r="Y28" s="30">
        <v>38</v>
      </c>
      <c r="Z28" s="30">
        <v>38</v>
      </c>
      <c r="AA28" s="30">
        <v>12.03333333</v>
      </c>
      <c r="AB28" s="31">
        <v>19</v>
      </c>
    </row>
    <row r="29" spans="1:28" ht="15.75" x14ac:dyDescent="0.25">
      <c r="A29" s="23"/>
      <c r="B29" s="32">
        <v>45286</v>
      </c>
      <c r="C29" s="70">
        <f t="shared" si="0"/>
        <v>290.33333332000001</v>
      </c>
      <c r="D29" s="71"/>
      <c r="E29" s="29">
        <v>38</v>
      </c>
      <c r="F29" s="30">
        <v>27.55</v>
      </c>
      <c r="G29" s="30">
        <v>0</v>
      </c>
      <c r="H29" s="30">
        <v>0</v>
      </c>
      <c r="I29" s="30">
        <v>36.483333330000001</v>
      </c>
      <c r="J29" s="30">
        <v>0</v>
      </c>
      <c r="K29" s="30">
        <v>0</v>
      </c>
      <c r="L29" s="30">
        <v>35.333333330000002</v>
      </c>
      <c r="M29" s="30">
        <v>15.33333333</v>
      </c>
      <c r="N29" s="30">
        <v>14</v>
      </c>
      <c r="O29" s="30">
        <v>6.65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8.5500000000000007</v>
      </c>
      <c r="X29" s="30">
        <v>19</v>
      </c>
      <c r="Y29" s="30">
        <v>19</v>
      </c>
      <c r="Z29" s="30">
        <v>19</v>
      </c>
      <c r="AA29" s="30">
        <v>0</v>
      </c>
      <c r="AB29" s="31">
        <v>51.433333330000004</v>
      </c>
    </row>
    <row r="30" spans="1:28" ht="15.75" x14ac:dyDescent="0.25">
      <c r="A30" s="23"/>
      <c r="B30" s="32">
        <v>45287</v>
      </c>
      <c r="C30" s="70">
        <f t="shared" si="0"/>
        <v>117.10000000000001</v>
      </c>
      <c r="D30" s="71"/>
      <c r="E30" s="29">
        <v>8.2333333300000007</v>
      </c>
      <c r="F30" s="30">
        <v>15.516666669999999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33.433333330000004</v>
      </c>
      <c r="M30" s="30">
        <v>18.416666670000001</v>
      </c>
      <c r="N30" s="30">
        <v>30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1.5</v>
      </c>
      <c r="AB30" s="31">
        <v>10</v>
      </c>
    </row>
    <row r="31" spans="1:28" ht="15.75" x14ac:dyDescent="0.25">
      <c r="A31" s="23"/>
      <c r="B31" s="32">
        <v>45288</v>
      </c>
      <c r="C31" s="70">
        <f t="shared" si="0"/>
        <v>193.53333333000003</v>
      </c>
      <c r="D31" s="71"/>
      <c r="E31" s="29">
        <v>21.333333329999999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18</v>
      </c>
      <c r="N31" s="30">
        <v>10.33333333</v>
      </c>
      <c r="O31" s="30">
        <v>22</v>
      </c>
      <c r="P31" s="30">
        <v>0</v>
      </c>
      <c r="Q31" s="30">
        <v>0</v>
      </c>
      <c r="R31" s="30">
        <v>0</v>
      </c>
      <c r="S31" s="30">
        <v>6</v>
      </c>
      <c r="T31" s="30">
        <v>0</v>
      </c>
      <c r="U31" s="30">
        <v>2.53333333</v>
      </c>
      <c r="V31" s="30">
        <v>38</v>
      </c>
      <c r="W31" s="30">
        <v>16</v>
      </c>
      <c r="X31" s="30">
        <v>30.666666670000001</v>
      </c>
      <c r="Y31" s="30">
        <v>16.666666670000001</v>
      </c>
      <c r="Z31" s="30">
        <v>12</v>
      </c>
      <c r="AA31" s="30">
        <v>0</v>
      </c>
      <c r="AB31" s="31">
        <v>0</v>
      </c>
    </row>
    <row r="32" spans="1:28" ht="15.75" x14ac:dyDescent="0.25">
      <c r="A32" s="23"/>
      <c r="B32" s="32">
        <v>45289</v>
      </c>
      <c r="C32" s="70">
        <f t="shared" si="0"/>
        <v>380.65000000000003</v>
      </c>
      <c r="D32" s="71"/>
      <c r="E32" s="29">
        <v>11.71666667</v>
      </c>
      <c r="F32" s="30">
        <v>51</v>
      </c>
      <c r="G32" s="30">
        <v>11.9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56.983333330000001</v>
      </c>
      <c r="O32" s="30">
        <v>107</v>
      </c>
      <c r="P32" s="30">
        <v>107</v>
      </c>
      <c r="Q32" s="30">
        <v>35.049999999999997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45290</v>
      </c>
      <c r="C33" s="70">
        <f t="shared" si="0"/>
        <v>379.66666666999998</v>
      </c>
      <c r="D33" s="71"/>
      <c r="E33" s="29">
        <v>19</v>
      </c>
      <c r="F33" s="30">
        <v>40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15.66666667</v>
      </c>
      <c r="W33" s="30">
        <v>20</v>
      </c>
      <c r="X33" s="30">
        <v>51</v>
      </c>
      <c r="Y33" s="30">
        <v>69</v>
      </c>
      <c r="Z33" s="30">
        <v>89</v>
      </c>
      <c r="AA33" s="30">
        <v>38</v>
      </c>
      <c r="AB33" s="31">
        <v>38</v>
      </c>
    </row>
    <row r="34" spans="1:28" ht="16.5" thickTop="1" x14ac:dyDescent="0.25">
      <c r="A34" s="23"/>
      <c r="B34" s="33">
        <v>45291</v>
      </c>
      <c r="C34" s="72">
        <f t="shared" si="0"/>
        <v>500.93333332999998</v>
      </c>
      <c r="D34" s="73"/>
      <c r="E34" s="29">
        <v>46.633333329999999</v>
      </c>
      <c r="F34" s="30">
        <v>35.833333330000002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13.3</v>
      </c>
      <c r="O34" s="30">
        <v>56.666666669999998</v>
      </c>
      <c r="P34" s="30">
        <v>90</v>
      </c>
      <c r="Q34" s="30">
        <v>70</v>
      </c>
      <c r="R34" s="30">
        <v>55</v>
      </c>
      <c r="S34" s="30">
        <v>90</v>
      </c>
      <c r="T34" s="30">
        <v>11.5</v>
      </c>
      <c r="U34" s="30">
        <v>13</v>
      </c>
      <c r="V34" s="30">
        <v>19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8744.0666666099987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45261</v>
      </c>
      <c r="C39" s="70">
        <f t="shared" ref="C39:C69" si="1">SUM(E39:AB39)</f>
        <v>-547.63333333000003</v>
      </c>
      <c r="D39" s="71"/>
      <c r="E39" s="29">
        <v>-15.33333333</v>
      </c>
      <c r="F39" s="30">
        <v>0</v>
      </c>
      <c r="G39" s="30">
        <v>0</v>
      </c>
      <c r="H39" s="30">
        <v>0</v>
      </c>
      <c r="I39" s="30">
        <v>0</v>
      </c>
      <c r="J39" s="30">
        <v>-31.333333329999999</v>
      </c>
      <c r="K39" s="30">
        <v>-40</v>
      </c>
      <c r="L39" s="30">
        <v>-40</v>
      </c>
      <c r="M39" s="30">
        <v>-1</v>
      </c>
      <c r="N39" s="30">
        <v>-1</v>
      </c>
      <c r="O39" s="30">
        <v>-1</v>
      </c>
      <c r="P39" s="30">
        <v>-1</v>
      </c>
      <c r="Q39" s="30">
        <v>-1</v>
      </c>
      <c r="R39" s="30">
        <v>-40</v>
      </c>
      <c r="S39" s="30">
        <v>-40</v>
      </c>
      <c r="T39" s="30">
        <v>-40</v>
      </c>
      <c r="U39" s="30">
        <v>-25.966666669999999</v>
      </c>
      <c r="V39" s="30">
        <v>-41</v>
      </c>
      <c r="W39" s="30">
        <v>-39</v>
      </c>
      <c r="X39" s="30">
        <v>-80</v>
      </c>
      <c r="Y39" s="30">
        <v>-40</v>
      </c>
      <c r="Z39" s="30">
        <v>-40</v>
      </c>
      <c r="AA39" s="30">
        <v>-30</v>
      </c>
      <c r="AB39" s="31">
        <v>0</v>
      </c>
    </row>
    <row r="40" spans="1:28" ht="15.75" x14ac:dyDescent="0.25">
      <c r="A40" s="23"/>
      <c r="B40" s="32">
        <v>45262</v>
      </c>
      <c r="C40" s="70">
        <f t="shared" si="1"/>
        <v>-171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-33</v>
      </c>
      <c r="V40" s="30">
        <v>-40</v>
      </c>
      <c r="W40" s="30">
        <v>-20</v>
      </c>
      <c r="X40" s="30">
        <v>-59</v>
      </c>
      <c r="Y40" s="30">
        <v>-19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45263</v>
      </c>
      <c r="C41" s="70">
        <f t="shared" si="1"/>
        <v>-90</v>
      </c>
      <c r="D41" s="71"/>
      <c r="E41" s="29">
        <v>-40</v>
      </c>
      <c r="F41" s="30">
        <v>-20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-23.333333329999999</v>
      </c>
      <c r="AB41" s="31">
        <v>-6.6666666699999997</v>
      </c>
    </row>
    <row r="42" spans="1:28" ht="15.75" x14ac:dyDescent="0.25">
      <c r="A42" s="23"/>
      <c r="B42" s="32">
        <v>45264</v>
      </c>
      <c r="C42" s="70">
        <f t="shared" si="1"/>
        <v>-100</v>
      </c>
      <c r="D42" s="71"/>
      <c r="E42" s="29">
        <v>0</v>
      </c>
      <c r="F42" s="30">
        <v>0</v>
      </c>
      <c r="G42" s="30">
        <v>-16.666666670000001</v>
      </c>
      <c r="H42" s="30">
        <v>-40</v>
      </c>
      <c r="I42" s="30">
        <v>-34</v>
      </c>
      <c r="J42" s="30">
        <v>-9.3333333300000003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45265</v>
      </c>
      <c r="C43" s="70">
        <f t="shared" si="1"/>
        <v>0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45266</v>
      </c>
      <c r="C44" s="70">
        <f t="shared" si="1"/>
        <v>-126.66666666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-22.666666670000001</v>
      </c>
      <c r="Q44" s="30">
        <v>-31.333333329999999</v>
      </c>
      <c r="R44" s="30">
        <v>-28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-21.333333329999999</v>
      </c>
      <c r="AA44" s="30">
        <v>-23.333333329999999</v>
      </c>
      <c r="AB44" s="31">
        <v>0</v>
      </c>
    </row>
    <row r="45" spans="1:28" ht="15.75" x14ac:dyDescent="0.25">
      <c r="A45" s="23"/>
      <c r="B45" s="32">
        <v>45267</v>
      </c>
      <c r="C45" s="70">
        <f t="shared" si="1"/>
        <v>-515.53333332</v>
      </c>
      <c r="D45" s="71"/>
      <c r="E45" s="29">
        <v>0</v>
      </c>
      <c r="F45" s="30">
        <v>0</v>
      </c>
      <c r="G45" s="30">
        <v>0</v>
      </c>
      <c r="H45" s="30">
        <v>-17.333333329999999</v>
      </c>
      <c r="I45" s="30">
        <v>-17.333333329999999</v>
      </c>
      <c r="J45" s="30">
        <v>-19.333333329999999</v>
      </c>
      <c r="K45" s="30">
        <v>-40</v>
      </c>
      <c r="L45" s="30">
        <v>-24</v>
      </c>
      <c r="M45" s="30">
        <v>-33.866666670000001</v>
      </c>
      <c r="N45" s="30">
        <v>-93</v>
      </c>
      <c r="O45" s="30">
        <v>-95</v>
      </c>
      <c r="P45" s="30">
        <v>-73</v>
      </c>
      <c r="Q45" s="30">
        <v>-40</v>
      </c>
      <c r="R45" s="30">
        <v>-25.333333329999999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-17.333333329999999</v>
      </c>
      <c r="AB45" s="31">
        <v>-20</v>
      </c>
    </row>
    <row r="46" spans="1:28" ht="15.75" x14ac:dyDescent="0.25">
      <c r="A46" s="23"/>
      <c r="B46" s="32">
        <v>45268</v>
      </c>
      <c r="C46" s="70">
        <f t="shared" si="1"/>
        <v>-290.00000000000006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-26</v>
      </c>
      <c r="K46" s="30">
        <v>-40</v>
      </c>
      <c r="L46" s="30">
        <v>-40</v>
      </c>
      <c r="M46" s="30">
        <v>-40</v>
      </c>
      <c r="N46" s="30">
        <v>-26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-12.66666667</v>
      </c>
      <c r="Y46" s="30">
        <v>-18.666666670000001</v>
      </c>
      <c r="Z46" s="30">
        <v>-13.33333333</v>
      </c>
      <c r="AA46" s="30">
        <v>-40</v>
      </c>
      <c r="AB46" s="31">
        <v>-33.333333330000002</v>
      </c>
    </row>
    <row r="47" spans="1:28" ht="15.75" x14ac:dyDescent="0.25">
      <c r="A47" s="23"/>
      <c r="B47" s="32">
        <v>45269</v>
      </c>
      <c r="C47" s="70">
        <f t="shared" si="1"/>
        <v>-573.5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-12.66666667</v>
      </c>
      <c r="K47" s="30">
        <v>-40</v>
      </c>
      <c r="L47" s="30">
        <v>-40</v>
      </c>
      <c r="M47" s="30">
        <v>-40</v>
      </c>
      <c r="N47" s="30">
        <v>-7.3333333300000003</v>
      </c>
      <c r="O47" s="30">
        <v>-40</v>
      </c>
      <c r="P47" s="30">
        <v>-40</v>
      </c>
      <c r="Q47" s="30">
        <v>-56.5</v>
      </c>
      <c r="R47" s="30">
        <v>-73</v>
      </c>
      <c r="S47" s="30">
        <v>-20</v>
      </c>
      <c r="T47" s="30">
        <v>-38</v>
      </c>
      <c r="U47" s="30">
        <v>-14.66666667</v>
      </c>
      <c r="V47" s="30">
        <v>-40</v>
      </c>
      <c r="W47" s="30">
        <v>-40</v>
      </c>
      <c r="X47" s="30">
        <v>-33.333333330000002</v>
      </c>
      <c r="Y47" s="30">
        <v>0</v>
      </c>
      <c r="Z47" s="30">
        <v>0</v>
      </c>
      <c r="AA47" s="30">
        <v>-18</v>
      </c>
      <c r="AB47" s="31">
        <v>-20</v>
      </c>
    </row>
    <row r="48" spans="1:28" ht="15.75" x14ac:dyDescent="0.25">
      <c r="A48" s="23"/>
      <c r="B48" s="32">
        <v>45270</v>
      </c>
      <c r="C48" s="70">
        <f t="shared" si="1"/>
        <v>-142.75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-22.666666670000001</v>
      </c>
      <c r="O48" s="30">
        <v>-40</v>
      </c>
      <c r="P48" s="30">
        <v>-40</v>
      </c>
      <c r="Q48" s="30">
        <v>-15.33333333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-19.333333329999999</v>
      </c>
      <c r="X48" s="30">
        <v>0</v>
      </c>
      <c r="Y48" s="30">
        <v>0</v>
      </c>
      <c r="Z48" s="30">
        <v>0</v>
      </c>
      <c r="AA48" s="30">
        <v>0</v>
      </c>
      <c r="AB48" s="31">
        <v>-5.4166666699999997</v>
      </c>
    </row>
    <row r="49" spans="1:28" ht="15.75" x14ac:dyDescent="0.25">
      <c r="A49" s="23"/>
      <c r="B49" s="32">
        <v>45271</v>
      </c>
      <c r="C49" s="70">
        <f t="shared" si="1"/>
        <v>-403.45000000000005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-14.66666667</v>
      </c>
      <c r="N49" s="30">
        <v>-40</v>
      </c>
      <c r="O49" s="30">
        <v>-57.15</v>
      </c>
      <c r="P49" s="30">
        <v>-61</v>
      </c>
      <c r="Q49" s="30">
        <v>-55</v>
      </c>
      <c r="R49" s="30">
        <v>-96</v>
      </c>
      <c r="S49" s="30">
        <v>-64.3</v>
      </c>
      <c r="T49" s="30">
        <v>-15.33333333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45272</v>
      </c>
      <c r="C50" s="70">
        <f t="shared" si="1"/>
        <v>-478.08333333999997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-12.66666667</v>
      </c>
      <c r="O50" s="30">
        <v>-40</v>
      </c>
      <c r="P50" s="30">
        <v>-40</v>
      </c>
      <c r="Q50" s="30">
        <v>-40</v>
      </c>
      <c r="R50" s="30">
        <v>-91</v>
      </c>
      <c r="S50" s="30">
        <v>-91</v>
      </c>
      <c r="T50" s="30">
        <v>-53.416666669999998</v>
      </c>
      <c r="U50" s="30">
        <v>-50</v>
      </c>
      <c r="V50" s="30">
        <v>-20</v>
      </c>
      <c r="W50" s="30">
        <v>-14.66666667</v>
      </c>
      <c r="X50" s="30">
        <v>-25.333333329999999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45273</v>
      </c>
      <c r="C51" s="70">
        <f t="shared" si="1"/>
        <v>-184.16666668000002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-21.966666669999999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-28.866666670000001</v>
      </c>
      <c r="T51" s="30">
        <v>-60</v>
      </c>
      <c r="U51" s="30">
        <v>-12</v>
      </c>
      <c r="V51" s="30">
        <v>0</v>
      </c>
      <c r="W51" s="30">
        <v>0</v>
      </c>
      <c r="X51" s="30">
        <v>-30.666666670000001</v>
      </c>
      <c r="Y51" s="30">
        <v>-30.666666670000001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45274</v>
      </c>
      <c r="C52" s="70">
        <f t="shared" si="1"/>
        <v>-285.33333333000002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-19.333333329999999</v>
      </c>
      <c r="M52" s="30">
        <v>-30</v>
      </c>
      <c r="N52" s="30">
        <v>-57.333333330000002</v>
      </c>
      <c r="O52" s="30">
        <v>-80</v>
      </c>
      <c r="P52" s="30">
        <v>-40</v>
      </c>
      <c r="Q52" s="30">
        <v>-40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-18.666666670000001</v>
      </c>
      <c r="AA52" s="30">
        <v>0</v>
      </c>
      <c r="AB52" s="31">
        <v>0</v>
      </c>
    </row>
    <row r="53" spans="1:28" ht="15.75" x14ac:dyDescent="0.25">
      <c r="A53" s="23"/>
      <c r="B53" s="32">
        <v>45275</v>
      </c>
      <c r="C53" s="70">
        <f t="shared" si="1"/>
        <v>-51.6</v>
      </c>
      <c r="D53" s="71"/>
      <c r="E53" s="29">
        <v>-6.8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-6.8</v>
      </c>
      <c r="AA53" s="30">
        <v>-38</v>
      </c>
      <c r="AB53" s="31">
        <v>0</v>
      </c>
    </row>
    <row r="54" spans="1:28" ht="15.75" x14ac:dyDescent="0.25">
      <c r="A54" s="23"/>
      <c r="B54" s="32">
        <v>45276</v>
      </c>
      <c r="C54" s="70">
        <f t="shared" si="1"/>
        <v>-16.666666670000001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-16.666666670000001</v>
      </c>
      <c r="AB54" s="31">
        <v>0</v>
      </c>
    </row>
    <row r="55" spans="1:28" ht="15.75" x14ac:dyDescent="0.25">
      <c r="A55" s="23"/>
      <c r="B55" s="32">
        <v>45277</v>
      </c>
      <c r="C55" s="70">
        <f t="shared" si="1"/>
        <v>-79.16666665999999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-34</v>
      </c>
      <c r="S55" s="30">
        <v>-40.733333330000001</v>
      </c>
      <c r="T55" s="30">
        <v>-4.43333333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45278</v>
      </c>
      <c r="C56" s="70">
        <f t="shared" si="1"/>
        <v>0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45279</v>
      </c>
      <c r="C57" s="70">
        <f t="shared" si="1"/>
        <v>-156.33333334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-30.666666670000001</v>
      </c>
      <c r="R57" s="30">
        <v>-40</v>
      </c>
      <c r="S57" s="30">
        <v>-40</v>
      </c>
      <c r="T57" s="30">
        <v>-40</v>
      </c>
      <c r="U57" s="30">
        <v>-4.6666666699999997</v>
      </c>
      <c r="V57" s="30">
        <v>-1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45280</v>
      </c>
      <c r="C58" s="70">
        <f t="shared" si="1"/>
        <v>0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45281</v>
      </c>
      <c r="C59" s="70">
        <f t="shared" si="1"/>
        <v>-180.86666667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-10</v>
      </c>
      <c r="O59" s="30">
        <v>-40</v>
      </c>
      <c r="P59" s="30">
        <v>-40</v>
      </c>
      <c r="Q59" s="30">
        <v>-40</v>
      </c>
      <c r="R59" s="30">
        <v>-30</v>
      </c>
      <c r="S59" s="30">
        <v>-20.866666670000001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45282</v>
      </c>
      <c r="C60" s="70">
        <f t="shared" si="1"/>
        <v>-56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-24.666666670000001</v>
      </c>
      <c r="P60" s="30">
        <v>-18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-13.33333333</v>
      </c>
      <c r="AB60" s="31">
        <v>0</v>
      </c>
    </row>
    <row r="61" spans="1:28" ht="15.75" x14ac:dyDescent="0.25">
      <c r="A61" s="23"/>
      <c r="B61" s="32">
        <v>45283</v>
      </c>
      <c r="C61" s="70">
        <f t="shared" si="1"/>
        <v>-84.3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-4.1666666699999997</v>
      </c>
      <c r="P61" s="30">
        <v>-25</v>
      </c>
      <c r="Q61" s="30">
        <v>-25</v>
      </c>
      <c r="R61" s="30">
        <v>-14</v>
      </c>
      <c r="S61" s="30">
        <v>-16.133333329999999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45284</v>
      </c>
      <c r="C62" s="70">
        <f t="shared" si="1"/>
        <v>-223.41666666999998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-9.5</v>
      </c>
      <c r="O62" s="30">
        <v>-18</v>
      </c>
      <c r="P62" s="30">
        <v>-30</v>
      </c>
      <c r="Q62" s="30">
        <v>-30</v>
      </c>
      <c r="R62" s="30">
        <v>-33</v>
      </c>
      <c r="S62" s="30">
        <v>-30</v>
      </c>
      <c r="T62" s="30">
        <v>-32.966666670000002</v>
      </c>
      <c r="U62" s="30">
        <v>-39.950000000000003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45285</v>
      </c>
      <c r="C63" s="70">
        <f t="shared" si="1"/>
        <v>-267.86666666000002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-17</v>
      </c>
      <c r="O63" s="30">
        <v>0</v>
      </c>
      <c r="P63" s="30">
        <v>-27.2</v>
      </c>
      <c r="Q63" s="30">
        <v>-44</v>
      </c>
      <c r="R63" s="30">
        <v>-60</v>
      </c>
      <c r="S63" s="30">
        <v>-54.333333330000002</v>
      </c>
      <c r="T63" s="30">
        <v>-40</v>
      </c>
      <c r="U63" s="30">
        <v>-25.333333329999999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45286</v>
      </c>
      <c r="C64" s="70">
        <f t="shared" si="1"/>
        <v>-125.13333334000001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-24.666666670000001</v>
      </c>
      <c r="L64" s="30">
        <v>0</v>
      </c>
      <c r="M64" s="30">
        <v>0</v>
      </c>
      <c r="N64" s="30">
        <v>0</v>
      </c>
      <c r="O64" s="30">
        <v>-11.45</v>
      </c>
      <c r="P64" s="30">
        <v>0</v>
      </c>
      <c r="Q64" s="30">
        <v>0</v>
      </c>
      <c r="R64" s="30">
        <v>0</v>
      </c>
      <c r="S64" s="30">
        <v>-49</v>
      </c>
      <c r="T64" s="30">
        <v>-40.016666669999999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45287</v>
      </c>
      <c r="C65" s="70">
        <f t="shared" si="1"/>
        <v>-234.29999999999998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-40</v>
      </c>
      <c r="R65" s="30">
        <v>-40</v>
      </c>
      <c r="S65" s="30">
        <v>-32.299999999999997</v>
      </c>
      <c r="T65" s="30">
        <v>-32.299999999999997</v>
      </c>
      <c r="U65" s="30">
        <v>-20</v>
      </c>
      <c r="V65" s="30">
        <v>0</v>
      </c>
      <c r="W65" s="30">
        <v>0</v>
      </c>
      <c r="X65" s="30">
        <v>0</v>
      </c>
      <c r="Y65" s="30">
        <v>-18.7</v>
      </c>
      <c r="Z65" s="30">
        <v>-51</v>
      </c>
      <c r="AA65" s="30">
        <v>0</v>
      </c>
      <c r="AB65" s="31">
        <v>0</v>
      </c>
    </row>
    <row r="66" spans="1:28" ht="15.75" x14ac:dyDescent="0.25">
      <c r="A66" s="23"/>
      <c r="B66" s="32">
        <v>45288</v>
      </c>
      <c r="C66" s="70">
        <f t="shared" si="1"/>
        <v>0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45289</v>
      </c>
      <c r="C67" s="70">
        <f t="shared" si="1"/>
        <v>-28.416666669999998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-13.41666667</v>
      </c>
      <c r="T67" s="30">
        <v>-15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45290</v>
      </c>
      <c r="C68" s="70">
        <f t="shared" si="1"/>
        <v>-210.1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-22.5</v>
      </c>
      <c r="N68" s="30">
        <v>-39</v>
      </c>
      <c r="O68" s="30">
        <v>-32.25</v>
      </c>
      <c r="P68" s="30">
        <v>-29.75</v>
      </c>
      <c r="Q68" s="30">
        <v>-41</v>
      </c>
      <c r="R68" s="30">
        <v>-15.6</v>
      </c>
      <c r="S68" s="30">
        <v>-30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45291</v>
      </c>
      <c r="C69" s="72">
        <f t="shared" si="1"/>
        <v>0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-5622.2833333400013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45261</v>
      </c>
      <c r="C74" s="35">
        <f t="shared" ref="C74:C104" si="2">SUMIF(E74:AB74,"&gt;0")</f>
        <v>0</v>
      </c>
      <c r="D74" s="36">
        <f t="shared" ref="D74:D104" si="3">SUMIF(E74:AB74,"&lt;0")</f>
        <v>-547.63333333000003</v>
      </c>
      <c r="E74" s="37">
        <f>E4+E39</f>
        <v>-15.33333333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-31.333333329999999</v>
      </c>
      <c r="K74" s="45">
        <f t="shared" si="4"/>
        <v>-40</v>
      </c>
      <c r="L74" s="45">
        <f t="shared" si="4"/>
        <v>-40</v>
      </c>
      <c r="M74" s="45">
        <f t="shared" si="4"/>
        <v>-1</v>
      </c>
      <c r="N74" s="45">
        <f t="shared" si="4"/>
        <v>-1</v>
      </c>
      <c r="O74" s="45">
        <f t="shared" si="4"/>
        <v>-1</v>
      </c>
      <c r="P74" s="45">
        <f t="shared" si="4"/>
        <v>-1</v>
      </c>
      <c r="Q74" s="45">
        <f t="shared" si="4"/>
        <v>-1</v>
      </c>
      <c r="R74" s="46">
        <f t="shared" si="4"/>
        <v>-40</v>
      </c>
      <c r="S74" s="47">
        <f t="shared" si="4"/>
        <v>-40</v>
      </c>
      <c r="T74" s="30">
        <f t="shared" si="4"/>
        <v>-40</v>
      </c>
      <c r="U74" s="30">
        <f t="shared" si="4"/>
        <v>-25.966666669999999</v>
      </c>
      <c r="V74" s="30">
        <f t="shared" si="4"/>
        <v>-41</v>
      </c>
      <c r="W74" s="30">
        <f t="shared" si="4"/>
        <v>-39</v>
      </c>
      <c r="X74" s="30">
        <f t="shared" si="4"/>
        <v>-80</v>
      </c>
      <c r="Y74" s="30">
        <f t="shared" si="4"/>
        <v>-40</v>
      </c>
      <c r="Z74" s="30">
        <f t="shared" si="4"/>
        <v>-40</v>
      </c>
      <c r="AA74" s="30">
        <f t="shared" si="4"/>
        <v>-30</v>
      </c>
      <c r="AB74" s="31">
        <f t="shared" si="4"/>
        <v>0</v>
      </c>
    </row>
    <row r="75" spans="1:28" ht="15.75" x14ac:dyDescent="0.25">
      <c r="A75" s="23"/>
      <c r="B75" s="32">
        <v>45262</v>
      </c>
      <c r="C75" s="35">
        <f t="shared" si="2"/>
        <v>0</v>
      </c>
      <c r="D75" s="36">
        <f t="shared" si="3"/>
        <v>-171</v>
      </c>
      <c r="E75" s="48">
        <f t="shared" ref="E75:AB85" si="5">E5+E40</f>
        <v>0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0</v>
      </c>
      <c r="O75" s="30">
        <f t="shared" si="5"/>
        <v>0</v>
      </c>
      <c r="P75" s="30">
        <f t="shared" si="5"/>
        <v>0</v>
      </c>
      <c r="Q75" s="30">
        <f t="shared" si="5"/>
        <v>0</v>
      </c>
      <c r="R75" s="30">
        <f t="shared" si="5"/>
        <v>0</v>
      </c>
      <c r="S75" s="30">
        <f t="shared" si="5"/>
        <v>0</v>
      </c>
      <c r="T75" s="30">
        <f t="shared" si="5"/>
        <v>0</v>
      </c>
      <c r="U75" s="30">
        <f t="shared" si="5"/>
        <v>-33</v>
      </c>
      <c r="V75" s="30">
        <f t="shared" si="5"/>
        <v>-40</v>
      </c>
      <c r="W75" s="30">
        <f t="shared" si="5"/>
        <v>-20</v>
      </c>
      <c r="X75" s="30">
        <f t="shared" si="5"/>
        <v>-59</v>
      </c>
      <c r="Y75" s="30">
        <f t="shared" si="5"/>
        <v>-19</v>
      </c>
      <c r="Z75" s="30">
        <f t="shared" si="5"/>
        <v>0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45263</v>
      </c>
      <c r="C76" s="35">
        <f t="shared" si="2"/>
        <v>52</v>
      </c>
      <c r="D76" s="36">
        <f t="shared" si="3"/>
        <v>-90</v>
      </c>
      <c r="E76" s="48">
        <f t="shared" si="5"/>
        <v>-40</v>
      </c>
      <c r="F76" s="30">
        <f t="shared" si="5"/>
        <v>-20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0</v>
      </c>
      <c r="N76" s="30">
        <f t="shared" si="5"/>
        <v>0</v>
      </c>
      <c r="O76" s="30">
        <f t="shared" si="5"/>
        <v>0</v>
      </c>
      <c r="P76" s="30">
        <f t="shared" si="5"/>
        <v>0</v>
      </c>
      <c r="Q76" s="30">
        <f t="shared" si="5"/>
        <v>12</v>
      </c>
      <c r="R76" s="30">
        <f t="shared" si="5"/>
        <v>40</v>
      </c>
      <c r="S76" s="30">
        <f t="shared" si="5"/>
        <v>0</v>
      </c>
      <c r="T76" s="30">
        <f t="shared" si="5"/>
        <v>0</v>
      </c>
      <c r="U76" s="30">
        <f t="shared" si="5"/>
        <v>0</v>
      </c>
      <c r="V76" s="30">
        <f t="shared" si="5"/>
        <v>0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30">
        <f t="shared" si="5"/>
        <v>0</v>
      </c>
      <c r="AA76" s="30">
        <f t="shared" si="5"/>
        <v>-23.333333329999999</v>
      </c>
      <c r="AB76" s="31">
        <f t="shared" si="5"/>
        <v>-6.6666666699999997</v>
      </c>
    </row>
    <row r="77" spans="1:28" ht="15.75" x14ac:dyDescent="0.25">
      <c r="A77" s="23"/>
      <c r="B77" s="32">
        <v>45264</v>
      </c>
      <c r="C77" s="35">
        <f t="shared" si="2"/>
        <v>431.43333332999998</v>
      </c>
      <c r="D77" s="36">
        <f t="shared" si="3"/>
        <v>-100</v>
      </c>
      <c r="E77" s="48">
        <f t="shared" si="5"/>
        <v>0</v>
      </c>
      <c r="F77" s="30">
        <f t="shared" si="5"/>
        <v>0</v>
      </c>
      <c r="G77" s="30">
        <f t="shared" si="5"/>
        <v>-16.666666670000001</v>
      </c>
      <c r="H77" s="30">
        <f t="shared" si="5"/>
        <v>-40</v>
      </c>
      <c r="I77" s="30">
        <f t="shared" si="5"/>
        <v>-34</v>
      </c>
      <c r="J77" s="30">
        <f t="shared" si="5"/>
        <v>-9.3333333300000003</v>
      </c>
      <c r="K77" s="30">
        <f t="shared" si="5"/>
        <v>0</v>
      </c>
      <c r="L77" s="30">
        <f t="shared" si="5"/>
        <v>48.433333330000004</v>
      </c>
      <c r="M77" s="30">
        <f t="shared" si="5"/>
        <v>97.3</v>
      </c>
      <c r="N77" s="30">
        <f t="shared" si="5"/>
        <v>141</v>
      </c>
      <c r="O77" s="30">
        <f t="shared" si="5"/>
        <v>1</v>
      </c>
      <c r="P77" s="30">
        <f t="shared" si="5"/>
        <v>1</v>
      </c>
      <c r="Q77" s="30">
        <f t="shared" si="5"/>
        <v>1</v>
      </c>
      <c r="R77" s="30">
        <f t="shared" si="5"/>
        <v>1</v>
      </c>
      <c r="S77" s="30">
        <f t="shared" si="5"/>
        <v>1</v>
      </c>
      <c r="T77" s="30">
        <f t="shared" si="5"/>
        <v>20</v>
      </c>
      <c r="U77" s="30">
        <f t="shared" si="5"/>
        <v>1</v>
      </c>
      <c r="V77" s="30">
        <f t="shared" si="5"/>
        <v>1</v>
      </c>
      <c r="W77" s="30">
        <f t="shared" si="5"/>
        <v>1</v>
      </c>
      <c r="X77" s="30">
        <f t="shared" si="5"/>
        <v>1</v>
      </c>
      <c r="Y77" s="30">
        <f t="shared" si="5"/>
        <v>1</v>
      </c>
      <c r="Z77" s="30">
        <f t="shared" si="5"/>
        <v>32</v>
      </c>
      <c r="AA77" s="30">
        <f t="shared" si="5"/>
        <v>22</v>
      </c>
      <c r="AB77" s="31">
        <f t="shared" si="5"/>
        <v>60.7</v>
      </c>
    </row>
    <row r="78" spans="1:28" ht="15.75" x14ac:dyDescent="0.25">
      <c r="A78" s="23"/>
      <c r="B78" s="32">
        <v>45265</v>
      </c>
      <c r="C78" s="35">
        <f t="shared" si="2"/>
        <v>782.15</v>
      </c>
      <c r="D78" s="36">
        <f t="shared" si="3"/>
        <v>0</v>
      </c>
      <c r="E78" s="48">
        <f t="shared" si="5"/>
        <v>40.6</v>
      </c>
      <c r="F78" s="30">
        <f t="shared" si="5"/>
        <v>16.899999999999999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25.666666670000001</v>
      </c>
      <c r="L78" s="30">
        <f t="shared" si="5"/>
        <v>41</v>
      </c>
      <c r="M78" s="30">
        <f t="shared" si="5"/>
        <v>23.233333330000001</v>
      </c>
      <c r="N78" s="30">
        <f t="shared" si="5"/>
        <v>41</v>
      </c>
      <c r="O78" s="30">
        <f t="shared" si="5"/>
        <v>32.083333330000002</v>
      </c>
      <c r="P78" s="30">
        <f t="shared" si="5"/>
        <v>64</v>
      </c>
      <c r="Q78" s="30">
        <f t="shared" si="5"/>
        <v>95</v>
      </c>
      <c r="R78" s="30">
        <f t="shared" si="5"/>
        <v>0</v>
      </c>
      <c r="S78" s="30">
        <f t="shared" si="5"/>
        <v>32.666666669999998</v>
      </c>
      <c r="T78" s="30">
        <f t="shared" si="5"/>
        <v>49</v>
      </c>
      <c r="U78" s="30">
        <f t="shared" si="5"/>
        <v>30</v>
      </c>
      <c r="V78" s="30">
        <f t="shared" si="5"/>
        <v>30</v>
      </c>
      <c r="W78" s="30">
        <f t="shared" si="5"/>
        <v>30</v>
      </c>
      <c r="X78" s="30">
        <f t="shared" si="5"/>
        <v>30</v>
      </c>
      <c r="Y78" s="30">
        <f t="shared" si="5"/>
        <v>55</v>
      </c>
      <c r="Z78" s="30">
        <f t="shared" si="5"/>
        <v>62</v>
      </c>
      <c r="AA78" s="30">
        <f t="shared" si="5"/>
        <v>62</v>
      </c>
      <c r="AB78" s="31">
        <f t="shared" si="5"/>
        <v>22</v>
      </c>
    </row>
    <row r="79" spans="1:28" ht="15.75" x14ac:dyDescent="0.25">
      <c r="A79" s="23"/>
      <c r="B79" s="32">
        <v>45266</v>
      </c>
      <c r="C79" s="35">
        <f t="shared" si="2"/>
        <v>211.20000001000002</v>
      </c>
      <c r="D79" s="36">
        <f t="shared" si="3"/>
        <v>-126.66666666</v>
      </c>
      <c r="E79" s="48">
        <f t="shared" si="5"/>
        <v>19.100000000000001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9.56666667</v>
      </c>
      <c r="L79" s="30">
        <f t="shared" si="5"/>
        <v>11</v>
      </c>
      <c r="M79" s="30">
        <f t="shared" si="5"/>
        <v>55</v>
      </c>
      <c r="N79" s="30">
        <f t="shared" si="5"/>
        <v>51.35</v>
      </c>
      <c r="O79" s="30">
        <f t="shared" si="5"/>
        <v>0</v>
      </c>
      <c r="P79" s="30">
        <f t="shared" si="5"/>
        <v>-22.666666670000001</v>
      </c>
      <c r="Q79" s="30">
        <f t="shared" si="5"/>
        <v>-31.333333329999999</v>
      </c>
      <c r="R79" s="30">
        <f t="shared" si="5"/>
        <v>-28</v>
      </c>
      <c r="S79" s="30">
        <f t="shared" si="5"/>
        <v>10.266666669999999</v>
      </c>
      <c r="T79" s="30">
        <f t="shared" si="5"/>
        <v>22</v>
      </c>
      <c r="U79" s="30">
        <f t="shared" si="5"/>
        <v>29.916666670000001</v>
      </c>
      <c r="V79" s="30">
        <f t="shared" si="5"/>
        <v>1</v>
      </c>
      <c r="W79" s="30">
        <f t="shared" si="5"/>
        <v>1</v>
      </c>
      <c r="X79" s="30">
        <f t="shared" si="5"/>
        <v>1</v>
      </c>
      <c r="Y79" s="30">
        <f t="shared" si="5"/>
        <v>0</v>
      </c>
      <c r="Z79" s="30">
        <f t="shared" si="5"/>
        <v>-21.333333329999999</v>
      </c>
      <c r="AA79" s="30">
        <f t="shared" si="5"/>
        <v>-23.333333329999999</v>
      </c>
      <c r="AB79" s="31">
        <f t="shared" si="5"/>
        <v>0</v>
      </c>
    </row>
    <row r="80" spans="1:28" ht="15.75" x14ac:dyDescent="0.25">
      <c r="A80" s="23"/>
      <c r="B80" s="32">
        <v>45267</v>
      </c>
      <c r="C80" s="35">
        <f t="shared" si="2"/>
        <v>99.866666659999993</v>
      </c>
      <c r="D80" s="36">
        <f t="shared" si="3"/>
        <v>-515.53333332</v>
      </c>
      <c r="E80" s="48">
        <f t="shared" si="5"/>
        <v>0</v>
      </c>
      <c r="F80" s="30">
        <f t="shared" si="5"/>
        <v>0</v>
      </c>
      <c r="G80" s="30">
        <f t="shared" si="5"/>
        <v>0</v>
      </c>
      <c r="H80" s="30">
        <f t="shared" si="5"/>
        <v>-17.333333329999999</v>
      </c>
      <c r="I80" s="30">
        <f t="shared" si="5"/>
        <v>-17.333333329999999</v>
      </c>
      <c r="J80" s="30">
        <f t="shared" si="5"/>
        <v>-19.333333329999999</v>
      </c>
      <c r="K80" s="30">
        <f t="shared" si="5"/>
        <v>-40</v>
      </c>
      <c r="L80" s="30">
        <f t="shared" si="5"/>
        <v>-24</v>
      </c>
      <c r="M80" s="30">
        <f t="shared" si="5"/>
        <v>-33.866666670000001</v>
      </c>
      <c r="N80" s="30">
        <f t="shared" si="5"/>
        <v>-93</v>
      </c>
      <c r="O80" s="30">
        <f t="shared" si="5"/>
        <v>-95</v>
      </c>
      <c r="P80" s="30">
        <f t="shared" si="5"/>
        <v>-73</v>
      </c>
      <c r="Q80" s="30">
        <f t="shared" si="5"/>
        <v>-40</v>
      </c>
      <c r="R80" s="30">
        <f t="shared" si="5"/>
        <v>-25.333333329999999</v>
      </c>
      <c r="S80" s="30">
        <f t="shared" si="5"/>
        <v>67.433333329999996</v>
      </c>
      <c r="T80" s="30">
        <f t="shared" si="5"/>
        <v>22</v>
      </c>
      <c r="U80" s="30">
        <f t="shared" si="5"/>
        <v>0</v>
      </c>
      <c r="V80" s="30">
        <f t="shared" si="5"/>
        <v>0</v>
      </c>
      <c r="W80" s="30">
        <f t="shared" si="5"/>
        <v>10.43333333</v>
      </c>
      <c r="X80" s="30">
        <f t="shared" si="5"/>
        <v>0</v>
      </c>
      <c r="Y80" s="30">
        <f t="shared" si="5"/>
        <v>0</v>
      </c>
      <c r="Z80" s="30">
        <f t="shared" si="5"/>
        <v>0</v>
      </c>
      <c r="AA80" s="30">
        <f t="shared" si="5"/>
        <v>-17.333333329999999</v>
      </c>
      <c r="AB80" s="31">
        <f t="shared" si="5"/>
        <v>-20</v>
      </c>
    </row>
    <row r="81" spans="1:28" ht="15.75" x14ac:dyDescent="0.25">
      <c r="A81" s="23"/>
      <c r="B81" s="32">
        <v>45268</v>
      </c>
      <c r="C81" s="35">
        <f t="shared" si="2"/>
        <v>274.46666665999999</v>
      </c>
      <c r="D81" s="36">
        <f t="shared" si="3"/>
        <v>-290.00000000000006</v>
      </c>
      <c r="E81" s="48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-26</v>
      </c>
      <c r="K81" s="30">
        <f t="shared" si="5"/>
        <v>-40</v>
      </c>
      <c r="L81" s="30">
        <f t="shared" si="5"/>
        <v>-40</v>
      </c>
      <c r="M81" s="30">
        <f t="shared" si="5"/>
        <v>-40</v>
      </c>
      <c r="N81" s="30">
        <f t="shared" si="5"/>
        <v>-26</v>
      </c>
      <c r="O81" s="30">
        <f t="shared" si="5"/>
        <v>17.083333329999999</v>
      </c>
      <c r="P81" s="30">
        <f t="shared" si="5"/>
        <v>41</v>
      </c>
      <c r="Q81" s="30">
        <f t="shared" si="5"/>
        <v>65.05</v>
      </c>
      <c r="R81" s="30">
        <f t="shared" si="5"/>
        <v>63.333333330000002</v>
      </c>
      <c r="S81" s="30">
        <f t="shared" si="5"/>
        <v>26</v>
      </c>
      <c r="T81" s="30">
        <f t="shared" si="5"/>
        <v>62</v>
      </c>
      <c r="U81" s="30">
        <f t="shared" si="5"/>
        <v>0</v>
      </c>
      <c r="V81" s="30">
        <f t="shared" si="5"/>
        <v>0</v>
      </c>
      <c r="W81" s="30">
        <f t="shared" si="5"/>
        <v>0</v>
      </c>
      <c r="X81" s="30">
        <f t="shared" si="5"/>
        <v>-12.66666667</v>
      </c>
      <c r="Y81" s="30">
        <f t="shared" si="5"/>
        <v>-18.666666670000001</v>
      </c>
      <c r="Z81" s="30">
        <f t="shared" si="5"/>
        <v>-13.33333333</v>
      </c>
      <c r="AA81" s="30">
        <f t="shared" si="5"/>
        <v>-40</v>
      </c>
      <c r="AB81" s="31">
        <f t="shared" si="5"/>
        <v>-33.333333330000002</v>
      </c>
    </row>
    <row r="82" spans="1:28" ht="15.75" x14ac:dyDescent="0.25">
      <c r="A82" s="23"/>
      <c r="B82" s="32">
        <v>45269</v>
      </c>
      <c r="C82" s="35">
        <f t="shared" si="2"/>
        <v>0</v>
      </c>
      <c r="D82" s="36">
        <f t="shared" si="3"/>
        <v>-573.5</v>
      </c>
      <c r="E82" s="48">
        <f t="shared" si="5"/>
        <v>0</v>
      </c>
      <c r="F82" s="30">
        <f t="shared" si="5"/>
        <v>0</v>
      </c>
      <c r="G82" s="30">
        <f t="shared" si="5"/>
        <v>0</v>
      </c>
      <c r="H82" s="30">
        <f t="shared" si="5"/>
        <v>0</v>
      </c>
      <c r="I82" s="30">
        <f t="shared" si="5"/>
        <v>0</v>
      </c>
      <c r="J82" s="30">
        <f t="shared" si="5"/>
        <v>-12.66666667</v>
      </c>
      <c r="K82" s="30">
        <f t="shared" si="5"/>
        <v>-40</v>
      </c>
      <c r="L82" s="30">
        <f t="shared" si="5"/>
        <v>-40</v>
      </c>
      <c r="M82" s="30">
        <f t="shared" si="5"/>
        <v>-40</v>
      </c>
      <c r="N82" s="30">
        <f t="shared" si="5"/>
        <v>-7.3333333300000003</v>
      </c>
      <c r="O82" s="30">
        <f t="shared" si="5"/>
        <v>-40</v>
      </c>
      <c r="P82" s="30">
        <f t="shared" si="5"/>
        <v>-40</v>
      </c>
      <c r="Q82" s="30">
        <f t="shared" si="5"/>
        <v>-56.5</v>
      </c>
      <c r="R82" s="30">
        <f t="shared" si="5"/>
        <v>-73</v>
      </c>
      <c r="S82" s="30">
        <f t="shared" si="5"/>
        <v>-20</v>
      </c>
      <c r="T82" s="30">
        <f t="shared" si="5"/>
        <v>-38</v>
      </c>
      <c r="U82" s="30">
        <f t="shared" si="5"/>
        <v>-14.66666667</v>
      </c>
      <c r="V82" s="30">
        <f t="shared" si="5"/>
        <v>-40</v>
      </c>
      <c r="W82" s="30">
        <f t="shared" si="5"/>
        <v>-40</v>
      </c>
      <c r="X82" s="30">
        <f t="shared" si="5"/>
        <v>-33.333333330000002</v>
      </c>
      <c r="Y82" s="30">
        <f t="shared" si="5"/>
        <v>0</v>
      </c>
      <c r="Z82" s="30">
        <f t="shared" si="5"/>
        <v>0</v>
      </c>
      <c r="AA82" s="30">
        <f t="shared" si="5"/>
        <v>-18</v>
      </c>
      <c r="AB82" s="31">
        <f t="shared" si="5"/>
        <v>-20</v>
      </c>
    </row>
    <row r="83" spans="1:28" ht="15.75" x14ac:dyDescent="0.25">
      <c r="A83" s="23"/>
      <c r="B83" s="32">
        <v>45270</v>
      </c>
      <c r="C83" s="35">
        <f t="shared" si="2"/>
        <v>176.66666666999998</v>
      </c>
      <c r="D83" s="36">
        <f t="shared" si="3"/>
        <v>-129.06666667000002</v>
      </c>
      <c r="E83" s="48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0</v>
      </c>
      <c r="M83" s="30">
        <f t="shared" si="5"/>
        <v>0</v>
      </c>
      <c r="N83" s="30">
        <f t="shared" si="5"/>
        <v>-22.666666670000001</v>
      </c>
      <c r="O83" s="30">
        <f t="shared" si="5"/>
        <v>-40</v>
      </c>
      <c r="P83" s="30">
        <f t="shared" si="5"/>
        <v>-40</v>
      </c>
      <c r="Q83" s="30">
        <f t="shared" si="5"/>
        <v>-15.33333333</v>
      </c>
      <c r="R83" s="30">
        <f t="shared" si="5"/>
        <v>10.66666667</v>
      </c>
      <c r="S83" s="30">
        <f t="shared" si="5"/>
        <v>31</v>
      </c>
      <c r="T83" s="30">
        <f t="shared" si="5"/>
        <v>91</v>
      </c>
      <c r="U83" s="30">
        <f t="shared" si="5"/>
        <v>22</v>
      </c>
      <c r="V83" s="30">
        <f t="shared" si="5"/>
        <v>22</v>
      </c>
      <c r="W83" s="30">
        <f t="shared" si="5"/>
        <v>-5.6499999999999986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1">
        <f t="shared" si="5"/>
        <v>-5.4166666699999997</v>
      </c>
    </row>
    <row r="84" spans="1:28" ht="15.75" x14ac:dyDescent="0.25">
      <c r="A84" s="23"/>
      <c r="B84" s="32">
        <v>45271</v>
      </c>
      <c r="C84" s="35">
        <f t="shared" si="2"/>
        <v>148.66666667000001</v>
      </c>
      <c r="D84" s="36">
        <f t="shared" si="3"/>
        <v>-403.45000000000005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0</v>
      </c>
      <c r="M84" s="30">
        <f t="shared" si="5"/>
        <v>-14.66666667</v>
      </c>
      <c r="N84" s="30">
        <f t="shared" si="5"/>
        <v>-40</v>
      </c>
      <c r="O84" s="30">
        <f t="shared" si="5"/>
        <v>-57.15</v>
      </c>
      <c r="P84" s="30">
        <f t="shared" si="5"/>
        <v>-61</v>
      </c>
      <c r="Q84" s="30">
        <f t="shared" si="5"/>
        <v>-55</v>
      </c>
      <c r="R84" s="30">
        <f t="shared" si="5"/>
        <v>-96</v>
      </c>
      <c r="S84" s="30">
        <f t="shared" si="5"/>
        <v>-64.3</v>
      </c>
      <c r="T84" s="30">
        <f t="shared" si="5"/>
        <v>-15.33333333</v>
      </c>
      <c r="U84" s="30">
        <f t="shared" si="5"/>
        <v>0</v>
      </c>
      <c r="V84" s="30">
        <f t="shared" si="5"/>
        <v>0</v>
      </c>
      <c r="W84" s="30">
        <f t="shared" si="5"/>
        <v>0</v>
      </c>
      <c r="X84" s="30">
        <f t="shared" si="5"/>
        <v>70.816666670000004</v>
      </c>
      <c r="Y84" s="30">
        <f t="shared" si="5"/>
        <v>31.5</v>
      </c>
      <c r="Z84" s="30">
        <f t="shared" si="5"/>
        <v>0</v>
      </c>
      <c r="AA84" s="30">
        <f t="shared" si="5"/>
        <v>9.4499999999999993</v>
      </c>
      <c r="AB84" s="31">
        <f t="shared" si="5"/>
        <v>36.9</v>
      </c>
    </row>
    <row r="85" spans="1:28" ht="15.75" x14ac:dyDescent="0.25">
      <c r="A85" s="23"/>
      <c r="B85" s="32">
        <v>45272</v>
      </c>
      <c r="C85" s="35">
        <f t="shared" si="2"/>
        <v>140.75</v>
      </c>
      <c r="D85" s="36">
        <f t="shared" si="3"/>
        <v>-478.08333333999997</v>
      </c>
      <c r="E85" s="48">
        <f t="shared" si="5"/>
        <v>42.5</v>
      </c>
      <c r="F85" s="30">
        <f t="shared" si="5"/>
        <v>0</v>
      </c>
      <c r="G85" s="30">
        <f t="shared" si="5"/>
        <v>11.25</v>
      </c>
      <c r="H85" s="30">
        <f t="shared" si="5"/>
        <v>25</v>
      </c>
      <c r="I85" s="30">
        <f t="shared" si="5"/>
        <v>25</v>
      </c>
      <c r="J85" s="30">
        <f t="shared" si="5"/>
        <v>25</v>
      </c>
      <c r="K85" s="30">
        <f t="shared" si="5"/>
        <v>12</v>
      </c>
      <c r="L85" s="30">
        <f t="shared" si="5"/>
        <v>0</v>
      </c>
      <c r="M85" s="30">
        <f t="shared" si="5"/>
        <v>0</v>
      </c>
      <c r="N85" s="30">
        <f t="shared" si="5"/>
        <v>-12.66666667</v>
      </c>
      <c r="O85" s="30">
        <f t="shared" si="5"/>
        <v>-40</v>
      </c>
      <c r="P85" s="30">
        <f t="shared" si="5"/>
        <v>-40</v>
      </c>
      <c r="Q85" s="30">
        <f t="shared" si="5"/>
        <v>-40</v>
      </c>
      <c r="R85" s="30">
        <f t="shared" si="5"/>
        <v>-91</v>
      </c>
      <c r="S85" s="30">
        <f t="shared" si="5"/>
        <v>-91</v>
      </c>
      <c r="T85" s="30">
        <f t="shared" ref="T85:AB85" si="6">T15+T50</f>
        <v>-53.416666669999998</v>
      </c>
      <c r="U85" s="30">
        <f t="shared" si="6"/>
        <v>-50</v>
      </c>
      <c r="V85" s="30">
        <f t="shared" si="6"/>
        <v>-20</v>
      </c>
      <c r="W85" s="30">
        <f t="shared" si="6"/>
        <v>-14.66666667</v>
      </c>
      <c r="X85" s="30">
        <f t="shared" si="6"/>
        <v>-25.333333329999999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45273</v>
      </c>
      <c r="C86" s="35">
        <f t="shared" si="2"/>
        <v>92.9</v>
      </c>
      <c r="D86" s="36">
        <f t="shared" si="3"/>
        <v>-184.16666668000002</v>
      </c>
      <c r="E86" s="48">
        <f t="shared" ref="E86:AB96" si="7">E16+E51</f>
        <v>0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2.7</v>
      </c>
      <c r="L86" s="30">
        <f t="shared" si="7"/>
        <v>-21.966666669999999</v>
      </c>
      <c r="M86" s="30">
        <f t="shared" si="7"/>
        <v>0</v>
      </c>
      <c r="N86" s="30">
        <f t="shared" si="7"/>
        <v>11.2</v>
      </c>
      <c r="O86" s="30">
        <f t="shared" si="7"/>
        <v>21</v>
      </c>
      <c r="P86" s="30">
        <f t="shared" si="7"/>
        <v>21</v>
      </c>
      <c r="Q86" s="30">
        <f t="shared" si="7"/>
        <v>21</v>
      </c>
      <c r="R86" s="30">
        <f t="shared" si="7"/>
        <v>16</v>
      </c>
      <c r="S86" s="30">
        <f t="shared" si="7"/>
        <v>-28.866666670000001</v>
      </c>
      <c r="T86" s="30">
        <f t="shared" si="7"/>
        <v>-60</v>
      </c>
      <c r="U86" s="30">
        <f t="shared" si="7"/>
        <v>-12</v>
      </c>
      <c r="V86" s="30">
        <f t="shared" si="7"/>
        <v>0</v>
      </c>
      <c r="W86" s="30">
        <f t="shared" si="7"/>
        <v>0</v>
      </c>
      <c r="X86" s="30">
        <f t="shared" si="7"/>
        <v>-30.666666670000001</v>
      </c>
      <c r="Y86" s="30">
        <f t="shared" si="7"/>
        <v>-30.666666670000001</v>
      </c>
      <c r="Z86" s="30">
        <f t="shared" si="7"/>
        <v>0</v>
      </c>
      <c r="AA86" s="30">
        <f t="shared" si="7"/>
        <v>0</v>
      </c>
      <c r="AB86" s="31">
        <f t="shared" si="7"/>
        <v>0</v>
      </c>
    </row>
    <row r="87" spans="1:28" ht="15.75" x14ac:dyDescent="0.25">
      <c r="A87" s="23"/>
      <c r="B87" s="32">
        <v>45274</v>
      </c>
      <c r="C87" s="35">
        <f t="shared" si="2"/>
        <v>94.316666669999989</v>
      </c>
      <c r="D87" s="36">
        <f t="shared" si="3"/>
        <v>-285.33333333000002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-19.333333329999999</v>
      </c>
      <c r="M87" s="30">
        <f t="shared" si="7"/>
        <v>-30</v>
      </c>
      <c r="N87" s="30">
        <f t="shared" si="7"/>
        <v>-57.333333330000002</v>
      </c>
      <c r="O87" s="30">
        <f t="shared" si="7"/>
        <v>-80</v>
      </c>
      <c r="P87" s="30">
        <f t="shared" si="7"/>
        <v>-40</v>
      </c>
      <c r="Q87" s="30">
        <f t="shared" si="7"/>
        <v>-40</v>
      </c>
      <c r="R87" s="30">
        <f t="shared" si="7"/>
        <v>0</v>
      </c>
      <c r="S87" s="30">
        <f t="shared" si="7"/>
        <v>0</v>
      </c>
      <c r="T87" s="30">
        <f t="shared" si="7"/>
        <v>0</v>
      </c>
      <c r="U87" s="30">
        <f t="shared" si="7"/>
        <v>12.66666667</v>
      </c>
      <c r="V87" s="30">
        <f t="shared" si="7"/>
        <v>29.65</v>
      </c>
      <c r="W87" s="30">
        <f t="shared" si="7"/>
        <v>52</v>
      </c>
      <c r="X87" s="30">
        <f t="shared" si="7"/>
        <v>0</v>
      </c>
      <c r="Y87" s="30">
        <f t="shared" si="7"/>
        <v>0</v>
      </c>
      <c r="Z87" s="30">
        <f t="shared" si="7"/>
        <v>-18.666666670000001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45275</v>
      </c>
      <c r="C88" s="35">
        <f t="shared" si="2"/>
        <v>204.25</v>
      </c>
      <c r="D88" s="36">
        <f t="shared" si="3"/>
        <v>-44.8</v>
      </c>
      <c r="E88" s="48">
        <f t="shared" si="7"/>
        <v>26.783333330000001</v>
      </c>
      <c r="F88" s="30">
        <f t="shared" si="7"/>
        <v>15.4</v>
      </c>
      <c r="G88" s="30">
        <f t="shared" si="7"/>
        <v>23.666666670000001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11.616666670000001</v>
      </c>
      <c r="N88" s="30">
        <f t="shared" si="7"/>
        <v>0</v>
      </c>
      <c r="O88" s="30">
        <f t="shared" si="7"/>
        <v>0</v>
      </c>
      <c r="P88" s="30">
        <f t="shared" si="7"/>
        <v>32.866666670000001</v>
      </c>
      <c r="Q88" s="30">
        <f t="shared" si="7"/>
        <v>18</v>
      </c>
      <c r="R88" s="30">
        <f t="shared" si="7"/>
        <v>17</v>
      </c>
      <c r="S88" s="30">
        <f t="shared" si="7"/>
        <v>18</v>
      </c>
      <c r="T88" s="30">
        <f t="shared" si="7"/>
        <v>16</v>
      </c>
      <c r="U88" s="30">
        <f t="shared" si="7"/>
        <v>5.3333333300000003</v>
      </c>
      <c r="V88" s="30">
        <f t="shared" si="7"/>
        <v>0</v>
      </c>
      <c r="W88" s="30">
        <f t="shared" si="7"/>
        <v>0</v>
      </c>
      <c r="X88" s="30">
        <f t="shared" si="7"/>
        <v>0</v>
      </c>
      <c r="Y88" s="30">
        <f t="shared" si="7"/>
        <v>0</v>
      </c>
      <c r="Z88" s="30">
        <f t="shared" si="7"/>
        <v>-6.8</v>
      </c>
      <c r="AA88" s="30">
        <f t="shared" si="7"/>
        <v>-38</v>
      </c>
      <c r="AB88" s="31">
        <f t="shared" si="7"/>
        <v>19.583333329999999</v>
      </c>
    </row>
    <row r="89" spans="1:28" ht="15.75" x14ac:dyDescent="0.25">
      <c r="A89" s="23"/>
      <c r="B89" s="32">
        <v>45276</v>
      </c>
      <c r="C89" s="35">
        <f t="shared" si="2"/>
        <v>610.63333333000003</v>
      </c>
      <c r="D89" s="36">
        <f t="shared" si="3"/>
        <v>-16.666666670000001</v>
      </c>
      <c r="E89" s="48">
        <f t="shared" si="7"/>
        <v>0</v>
      </c>
      <c r="F89" s="30">
        <f t="shared" si="7"/>
        <v>0</v>
      </c>
      <c r="G89" s="30">
        <f t="shared" si="7"/>
        <v>0</v>
      </c>
      <c r="H89" s="30">
        <f t="shared" si="7"/>
        <v>6.75</v>
      </c>
      <c r="I89" s="30">
        <f t="shared" si="7"/>
        <v>45</v>
      </c>
      <c r="J89" s="30">
        <f t="shared" si="7"/>
        <v>45</v>
      </c>
      <c r="K89" s="30">
        <f t="shared" si="7"/>
        <v>31.333333329999999</v>
      </c>
      <c r="L89" s="30">
        <f t="shared" si="7"/>
        <v>40</v>
      </c>
      <c r="M89" s="30">
        <f t="shared" si="7"/>
        <v>40</v>
      </c>
      <c r="N89" s="30">
        <f t="shared" si="7"/>
        <v>24.666666670000001</v>
      </c>
      <c r="O89" s="30">
        <f t="shared" si="7"/>
        <v>40</v>
      </c>
      <c r="P89" s="30">
        <f t="shared" si="7"/>
        <v>40</v>
      </c>
      <c r="Q89" s="30">
        <f t="shared" si="7"/>
        <v>66.349999999999994</v>
      </c>
      <c r="R89" s="30">
        <f t="shared" si="7"/>
        <v>54.25</v>
      </c>
      <c r="S89" s="30">
        <f t="shared" si="7"/>
        <v>59</v>
      </c>
      <c r="T89" s="30">
        <f t="shared" si="7"/>
        <v>52.983333330000001</v>
      </c>
      <c r="U89" s="30">
        <f t="shared" si="7"/>
        <v>13.3</v>
      </c>
      <c r="V89" s="30">
        <f t="shared" si="7"/>
        <v>19</v>
      </c>
      <c r="W89" s="30">
        <f t="shared" si="7"/>
        <v>19</v>
      </c>
      <c r="X89" s="30">
        <f t="shared" si="7"/>
        <v>14</v>
      </c>
      <c r="Y89" s="30">
        <f t="shared" si="7"/>
        <v>0</v>
      </c>
      <c r="Z89" s="30">
        <f t="shared" si="7"/>
        <v>0</v>
      </c>
      <c r="AA89" s="30">
        <f t="shared" si="7"/>
        <v>-16.666666670000001</v>
      </c>
      <c r="AB89" s="31">
        <f t="shared" si="7"/>
        <v>0</v>
      </c>
    </row>
    <row r="90" spans="1:28" ht="15.75" x14ac:dyDescent="0.25">
      <c r="A90" s="23"/>
      <c r="B90" s="32">
        <v>45277</v>
      </c>
      <c r="C90" s="35">
        <f t="shared" si="2"/>
        <v>419.41666666000003</v>
      </c>
      <c r="D90" s="36">
        <f t="shared" si="3"/>
        <v>-74.733333329999994</v>
      </c>
      <c r="E90" s="48">
        <f t="shared" si="7"/>
        <v>53.6</v>
      </c>
      <c r="F90" s="30">
        <f t="shared" si="7"/>
        <v>18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0</v>
      </c>
      <c r="M90" s="30">
        <f t="shared" si="7"/>
        <v>0</v>
      </c>
      <c r="N90" s="30">
        <f t="shared" si="7"/>
        <v>0</v>
      </c>
      <c r="O90" s="30">
        <f t="shared" si="7"/>
        <v>0</v>
      </c>
      <c r="P90" s="30">
        <f t="shared" si="7"/>
        <v>0</v>
      </c>
      <c r="Q90" s="30">
        <f t="shared" si="7"/>
        <v>0</v>
      </c>
      <c r="R90" s="30">
        <f t="shared" si="7"/>
        <v>-34</v>
      </c>
      <c r="S90" s="30">
        <f t="shared" si="7"/>
        <v>-40.733333330000001</v>
      </c>
      <c r="T90" s="30">
        <f t="shared" si="7"/>
        <v>15.2</v>
      </c>
      <c r="U90" s="30">
        <f t="shared" si="7"/>
        <v>0</v>
      </c>
      <c r="V90" s="30">
        <f t="shared" si="7"/>
        <v>0</v>
      </c>
      <c r="W90" s="30">
        <f t="shared" si="7"/>
        <v>0</v>
      </c>
      <c r="X90" s="30">
        <f t="shared" si="7"/>
        <v>0</v>
      </c>
      <c r="Y90" s="30">
        <f t="shared" si="7"/>
        <v>96</v>
      </c>
      <c r="Z90" s="30">
        <f t="shared" si="7"/>
        <v>38</v>
      </c>
      <c r="AA90" s="30">
        <f t="shared" si="7"/>
        <v>111.03333333</v>
      </c>
      <c r="AB90" s="31">
        <f t="shared" si="7"/>
        <v>87.583333330000002</v>
      </c>
    </row>
    <row r="91" spans="1:28" ht="15.75" x14ac:dyDescent="0.25">
      <c r="A91" s="23"/>
      <c r="B91" s="32">
        <v>45278</v>
      </c>
      <c r="C91" s="35">
        <f t="shared" si="2"/>
        <v>933.61666665999996</v>
      </c>
      <c r="D91" s="36">
        <f t="shared" si="3"/>
        <v>0</v>
      </c>
      <c r="E91" s="48">
        <f t="shared" si="7"/>
        <v>66.5</v>
      </c>
      <c r="F91" s="30">
        <f t="shared" si="7"/>
        <v>40</v>
      </c>
      <c r="G91" s="30">
        <f t="shared" si="7"/>
        <v>40</v>
      </c>
      <c r="H91" s="30">
        <f t="shared" si="7"/>
        <v>40</v>
      </c>
      <c r="I91" s="30">
        <f t="shared" si="7"/>
        <v>40</v>
      </c>
      <c r="J91" s="30">
        <f t="shared" si="7"/>
        <v>40</v>
      </c>
      <c r="K91" s="30">
        <f t="shared" si="7"/>
        <v>27.5</v>
      </c>
      <c r="L91" s="30">
        <f t="shared" si="7"/>
        <v>65.5</v>
      </c>
      <c r="M91" s="30">
        <f t="shared" si="7"/>
        <v>91</v>
      </c>
      <c r="N91" s="30">
        <f t="shared" si="7"/>
        <v>91</v>
      </c>
      <c r="O91" s="30">
        <f t="shared" si="7"/>
        <v>70.599999999999994</v>
      </c>
      <c r="P91" s="30">
        <f t="shared" si="7"/>
        <v>40</v>
      </c>
      <c r="Q91" s="30">
        <f t="shared" si="7"/>
        <v>40</v>
      </c>
      <c r="R91" s="30">
        <f t="shared" si="7"/>
        <v>11.33333333</v>
      </c>
      <c r="S91" s="30">
        <f t="shared" si="7"/>
        <v>22.2</v>
      </c>
      <c r="T91" s="30">
        <f t="shared" si="7"/>
        <v>59</v>
      </c>
      <c r="U91" s="30">
        <f t="shared" si="7"/>
        <v>21.633333329999999</v>
      </c>
      <c r="V91" s="30">
        <f t="shared" si="7"/>
        <v>46.216666670000002</v>
      </c>
      <c r="W91" s="30">
        <f t="shared" si="7"/>
        <v>33</v>
      </c>
      <c r="X91" s="30">
        <f t="shared" si="7"/>
        <v>19</v>
      </c>
      <c r="Y91" s="30">
        <f t="shared" si="7"/>
        <v>13.3</v>
      </c>
      <c r="Z91" s="30">
        <f t="shared" si="7"/>
        <v>0</v>
      </c>
      <c r="AA91" s="30">
        <f t="shared" si="7"/>
        <v>2.53333333</v>
      </c>
      <c r="AB91" s="31">
        <f t="shared" si="7"/>
        <v>13.3</v>
      </c>
    </row>
    <row r="92" spans="1:28" ht="15.75" x14ac:dyDescent="0.25">
      <c r="A92" s="23"/>
      <c r="B92" s="32">
        <v>45279</v>
      </c>
      <c r="C92" s="35">
        <f t="shared" si="2"/>
        <v>190.23333333000002</v>
      </c>
      <c r="D92" s="36">
        <f t="shared" si="3"/>
        <v>-156.33333334</v>
      </c>
      <c r="E92" s="48">
        <f t="shared" si="7"/>
        <v>0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9.3333333300000003</v>
      </c>
      <c r="J92" s="30">
        <f t="shared" si="7"/>
        <v>32.666666669999998</v>
      </c>
      <c r="K92" s="30">
        <f t="shared" si="7"/>
        <v>30.333333329999999</v>
      </c>
      <c r="L92" s="30">
        <f t="shared" si="7"/>
        <v>48</v>
      </c>
      <c r="M92" s="30">
        <f t="shared" si="7"/>
        <v>60</v>
      </c>
      <c r="N92" s="30">
        <f t="shared" si="7"/>
        <v>9.9</v>
      </c>
      <c r="O92" s="30">
        <f t="shared" si="7"/>
        <v>0</v>
      </c>
      <c r="P92" s="30">
        <f t="shared" si="7"/>
        <v>0</v>
      </c>
      <c r="Q92" s="30">
        <f t="shared" si="7"/>
        <v>-30.666666670000001</v>
      </c>
      <c r="R92" s="30">
        <f t="shared" si="7"/>
        <v>-40</v>
      </c>
      <c r="S92" s="30">
        <f t="shared" si="7"/>
        <v>-40</v>
      </c>
      <c r="T92" s="30">
        <f t="shared" si="7"/>
        <v>-40</v>
      </c>
      <c r="U92" s="30">
        <f t="shared" si="7"/>
        <v>-4.6666666699999997</v>
      </c>
      <c r="V92" s="30">
        <f t="shared" si="7"/>
        <v>-1</v>
      </c>
      <c r="W92" s="30">
        <f t="shared" si="7"/>
        <v>0</v>
      </c>
      <c r="X92" s="30">
        <f t="shared" si="7"/>
        <v>0</v>
      </c>
      <c r="Y92" s="30">
        <f t="shared" si="7"/>
        <v>0</v>
      </c>
      <c r="Z92" s="30">
        <f t="shared" si="7"/>
        <v>0</v>
      </c>
      <c r="AA92" s="30">
        <f t="shared" si="7"/>
        <v>0</v>
      </c>
      <c r="AB92" s="31">
        <f t="shared" si="7"/>
        <v>0</v>
      </c>
    </row>
    <row r="93" spans="1:28" ht="15.75" x14ac:dyDescent="0.25">
      <c r="A93" s="23"/>
      <c r="B93" s="32">
        <v>45280</v>
      </c>
      <c r="C93" s="35">
        <f t="shared" si="2"/>
        <v>379.78333332999995</v>
      </c>
      <c r="D93" s="36">
        <f t="shared" si="3"/>
        <v>0</v>
      </c>
      <c r="E93" s="48">
        <f t="shared" si="7"/>
        <v>0</v>
      </c>
      <c r="F93" s="30">
        <f t="shared" si="7"/>
        <v>28.666666670000001</v>
      </c>
      <c r="G93" s="30">
        <f t="shared" si="7"/>
        <v>0</v>
      </c>
      <c r="H93" s="30">
        <f t="shared" si="7"/>
        <v>0</v>
      </c>
      <c r="I93" s="30">
        <f t="shared" si="7"/>
        <v>14.25</v>
      </c>
      <c r="J93" s="30">
        <f t="shared" si="7"/>
        <v>19</v>
      </c>
      <c r="K93" s="30">
        <f t="shared" si="7"/>
        <v>19</v>
      </c>
      <c r="L93" s="30">
        <f t="shared" si="7"/>
        <v>30</v>
      </c>
      <c r="M93" s="30">
        <f t="shared" si="7"/>
        <v>41</v>
      </c>
      <c r="N93" s="30">
        <f t="shared" si="7"/>
        <v>29.333333329999999</v>
      </c>
      <c r="O93" s="30">
        <f t="shared" si="7"/>
        <v>40.950000000000003</v>
      </c>
      <c r="P93" s="30">
        <f t="shared" si="7"/>
        <v>23.383333329999999</v>
      </c>
      <c r="Q93" s="30">
        <f t="shared" si="7"/>
        <v>0</v>
      </c>
      <c r="R93" s="30">
        <f t="shared" si="7"/>
        <v>0</v>
      </c>
      <c r="S93" s="30">
        <f t="shared" si="7"/>
        <v>0</v>
      </c>
      <c r="T93" s="30">
        <f t="shared" si="7"/>
        <v>0</v>
      </c>
      <c r="U93" s="30">
        <f t="shared" si="7"/>
        <v>0</v>
      </c>
      <c r="V93" s="30">
        <f t="shared" si="7"/>
        <v>16.3</v>
      </c>
      <c r="W93" s="30">
        <f t="shared" si="7"/>
        <v>20</v>
      </c>
      <c r="X93" s="30">
        <f t="shared" si="7"/>
        <v>20</v>
      </c>
      <c r="Y93" s="30">
        <f t="shared" si="7"/>
        <v>19</v>
      </c>
      <c r="Z93" s="30">
        <f t="shared" si="7"/>
        <v>0</v>
      </c>
      <c r="AA93" s="30">
        <f t="shared" si="7"/>
        <v>20.9</v>
      </c>
      <c r="AB93" s="31">
        <f t="shared" si="7"/>
        <v>38</v>
      </c>
    </row>
    <row r="94" spans="1:28" ht="15.75" x14ac:dyDescent="0.25">
      <c r="A94" s="23"/>
      <c r="B94" s="32">
        <v>45281</v>
      </c>
      <c r="C94" s="35">
        <f t="shared" si="2"/>
        <v>258.90000000999999</v>
      </c>
      <c r="D94" s="36">
        <f t="shared" si="3"/>
        <v>-180.86666667</v>
      </c>
      <c r="E94" s="48">
        <f t="shared" si="7"/>
        <v>59.25</v>
      </c>
      <c r="F94" s="30">
        <f t="shared" si="7"/>
        <v>34</v>
      </c>
      <c r="G94" s="30">
        <f t="shared" si="7"/>
        <v>18.666666670000001</v>
      </c>
      <c r="H94" s="30">
        <f t="shared" si="7"/>
        <v>40</v>
      </c>
      <c r="I94" s="30">
        <f t="shared" si="7"/>
        <v>24.666666670000001</v>
      </c>
      <c r="J94" s="30">
        <f t="shared" si="7"/>
        <v>0</v>
      </c>
      <c r="K94" s="30">
        <f t="shared" si="7"/>
        <v>8</v>
      </c>
      <c r="L94" s="30">
        <f t="shared" si="7"/>
        <v>1.5</v>
      </c>
      <c r="M94" s="30">
        <f t="shared" si="7"/>
        <v>10.85</v>
      </c>
      <c r="N94" s="30">
        <f t="shared" si="7"/>
        <v>-10</v>
      </c>
      <c r="O94" s="30">
        <f t="shared" si="7"/>
        <v>-40</v>
      </c>
      <c r="P94" s="30">
        <f t="shared" si="7"/>
        <v>-40</v>
      </c>
      <c r="Q94" s="30">
        <f t="shared" si="7"/>
        <v>-40</v>
      </c>
      <c r="R94" s="30">
        <f t="shared" si="7"/>
        <v>-30</v>
      </c>
      <c r="S94" s="30">
        <f t="shared" si="7"/>
        <v>-20.866666670000001</v>
      </c>
      <c r="T94" s="30">
        <f t="shared" si="7"/>
        <v>0</v>
      </c>
      <c r="U94" s="30">
        <f t="shared" si="7"/>
        <v>0</v>
      </c>
      <c r="V94" s="30">
        <f t="shared" si="7"/>
        <v>0</v>
      </c>
      <c r="W94" s="30">
        <f t="shared" si="7"/>
        <v>0</v>
      </c>
      <c r="X94" s="30">
        <f t="shared" si="7"/>
        <v>0</v>
      </c>
      <c r="Y94" s="30">
        <f t="shared" si="7"/>
        <v>10.66666667</v>
      </c>
      <c r="Z94" s="30">
        <f t="shared" si="7"/>
        <v>0</v>
      </c>
      <c r="AA94" s="30">
        <f t="shared" si="7"/>
        <v>13.3</v>
      </c>
      <c r="AB94" s="31">
        <f t="shared" si="7"/>
        <v>38</v>
      </c>
    </row>
    <row r="95" spans="1:28" ht="15.75" x14ac:dyDescent="0.25">
      <c r="A95" s="23"/>
      <c r="B95" s="32">
        <v>45282</v>
      </c>
      <c r="C95" s="35">
        <f t="shared" si="2"/>
        <v>492.53333333000006</v>
      </c>
      <c r="D95" s="36">
        <f t="shared" si="3"/>
        <v>-52.2</v>
      </c>
      <c r="E95" s="48">
        <f t="shared" si="7"/>
        <v>48.166666669999998</v>
      </c>
      <c r="F95" s="30">
        <f t="shared" si="7"/>
        <v>40</v>
      </c>
      <c r="G95" s="30">
        <f t="shared" si="7"/>
        <v>28.666666670000001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0</v>
      </c>
      <c r="L95" s="30">
        <f t="shared" si="7"/>
        <v>0</v>
      </c>
      <c r="M95" s="30">
        <f t="shared" si="7"/>
        <v>0</v>
      </c>
      <c r="N95" s="30">
        <f t="shared" si="7"/>
        <v>0</v>
      </c>
      <c r="O95" s="30">
        <f t="shared" si="7"/>
        <v>-24.666666670000001</v>
      </c>
      <c r="P95" s="30">
        <f t="shared" si="7"/>
        <v>-18</v>
      </c>
      <c r="Q95" s="30">
        <f t="shared" si="7"/>
        <v>7.3333333300000003</v>
      </c>
      <c r="R95" s="30">
        <f t="shared" si="7"/>
        <v>59.55</v>
      </c>
      <c r="S95" s="30">
        <f t="shared" si="7"/>
        <v>91</v>
      </c>
      <c r="T95" s="30">
        <f t="shared" si="7"/>
        <v>40</v>
      </c>
      <c r="U95" s="30">
        <f t="shared" si="7"/>
        <v>10</v>
      </c>
      <c r="V95" s="30">
        <f t="shared" si="7"/>
        <v>23.8</v>
      </c>
      <c r="W95" s="30">
        <f t="shared" si="7"/>
        <v>26.35</v>
      </c>
      <c r="X95" s="30">
        <f t="shared" si="7"/>
        <v>19</v>
      </c>
      <c r="Y95" s="30">
        <f t="shared" si="7"/>
        <v>17.333333329999999</v>
      </c>
      <c r="Z95" s="30">
        <f t="shared" si="7"/>
        <v>0</v>
      </c>
      <c r="AA95" s="30">
        <f t="shared" si="7"/>
        <v>-9.5333333300000014</v>
      </c>
      <c r="AB95" s="31">
        <f t="shared" si="7"/>
        <v>81.333333330000002</v>
      </c>
    </row>
    <row r="96" spans="1:28" ht="15.75" x14ac:dyDescent="0.25">
      <c r="A96" s="23"/>
      <c r="B96" s="32">
        <v>45283</v>
      </c>
      <c r="C96" s="35">
        <f t="shared" si="2"/>
        <v>469.13333332999991</v>
      </c>
      <c r="D96" s="36">
        <f t="shared" si="3"/>
        <v>-84.3</v>
      </c>
      <c r="E96" s="48">
        <f t="shared" si="7"/>
        <v>46.666666669999998</v>
      </c>
      <c r="F96" s="30">
        <f t="shared" si="7"/>
        <v>60.333333330000002</v>
      </c>
      <c r="G96" s="30">
        <f t="shared" si="7"/>
        <v>10.66666667</v>
      </c>
      <c r="H96" s="30">
        <f t="shared" si="7"/>
        <v>55</v>
      </c>
      <c r="I96" s="30">
        <f t="shared" si="7"/>
        <v>32.666666669999998</v>
      </c>
      <c r="J96" s="30">
        <f t="shared" si="7"/>
        <v>6.2333333299999998</v>
      </c>
      <c r="K96" s="30">
        <f t="shared" si="7"/>
        <v>0</v>
      </c>
      <c r="L96" s="30">
        <f t="shared" si="7"/>
        <v>32</v>
      </c>
      <c r="M96" s="30">
        <f t="shared" si="7"/>
        <v>26.333333329999999</v>
      </c>
      <c r="N96" s="30">
        <f t="shared" si="7"/>
        <v>0</v>
      </c>
      <c r="O96" s="30">
        <f t="shared" si="7"/>
        <v>-4.1666666699999997</v>
      </c>
      <c r="P96" s="30">
        <f t="shared" si="7"/>
        <v>-25</v>
      </c>
      <c r="Q96" s="30">
        <f t="shared" si="7"/>
        <v>-25</v>
      </c>
      <c r="R96" s="30">
        <f t="shared" si="7"/>
        <v>-14</v>
      </c>
      <c r="S96" s="30">
        <f t="shared" si="7"/>
        <v>-16.133333329999999</v>
      </c>
      <c r="T96" s="30">
        <f t="shared" ref="T96:AB96" si="8">T26+T61</f>
        <v>0</v>
      </c>
      <c r="U96" s="30">
        <f t="shared" si="8"/>
        <v>6.65</v>
      </c>
      <c r="V96" s="30">
        <f t="shared" si="8"/>
        <v>47.05</v>
      </c>
      <c r="W96" s="30">
        <f t="shared" si="8"/>
        <v>70</v>
      </c>
      <c r="X96" s="30">
        <f t="shared" si="8"/>
        <v>40.133333329999999</v>
      </c>
      <c r="Y96" s="30">
        <f t="shared" si="8"/>
        <v>17.866666670000001</v>
      </c>
      <c r="Z96" s="30">
        <f t="shared" si="8"/>
        <v>10.199999999999999</v>
      </c>
      <c r="AA96" s="30">
        <f t="shared" si="8"/>
        <v>0</v>
      </c>
      <c r="AB96" s="31">
        <f t="shared" si="8"/>
        <v>7.3333333300000003</v>
      </c>
    </row>
    <row r="97" spans="1:28" ht="15.75" x14ac:dyDescent="0.25">
      <c r="A97" s="23"/>
      <c r="B97" s="32">
        <v>45284</v>
      </c>
      <c r="C97" s="35">
        <f t="shared" si="2"/>
        <v>205.71666666000004</v>
      </c>
      <c r="D97" s="36">
        <f t="shared" si="3"/>
        <v>-223.41666666999998</v>
      </c>
      <c r="E97" s="48">
        <f t="shared" ref="E97:AB104" si="9">E27+E62</f>
        <v>0</v>
      </c>
      <c r="F97" s="30">
        <f t="shared" si="9"/>
        <v>63.333333330000002</v>
      </c>
      <c r="G97" s="30">
        <f t="shared" si="9"/>
        <v>31.45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0</v>
      </c>
      <c r="L97" s="30">
        <f t="shared" si="9"/>
        <v>0</v>
      </c>
      <c r="M97" s="30">
        <f t="shared" si="9"/>
        <v>0</v>
      </c>
      <c r="N97" s="30">
        <f t="shared" si="9"/>
        <v>-9.5</v>
      </c>
      <c r="O97" s="30">
        <f t="shared" si="9"/>
        <v>-18</v>
      </c>
      <c r="P97" s="30">
        <f t="shared" si="9"/>
        <v>-30</v>
      </c>
      <c r="Q97" s="30">
        <f t="shared" si="9"/>
        <v>-30</v>
      </c>
      <c r="R97" s="30">
        <f t="shared" si="9"/>
        <v>-33</v>
      </c>
      <c r="S97" s="30">
        <f t="shared" si="9"/>
        <v>-30</v>
      </c>
      <c r="T97" s="30">
        <f t="shared" si="9"/>
        <v>-32.966666670000002</v>
      </c>
      <c r="U97" s="30">
        <f t="shared" si="9"/>
        <v>-39.950000000000003</v>
      </c>
      <c r="V97" s="30">
        <f t="shared" si="9"/>
        <v>0</v>
      </c>
      <c r="W97" s="30">
        <f t="shared" si="9"/>
        <v>7</v>
      </c>
      <c r="X97" s="30">
        <f t="shared" si="9"/>
        <v>0</v>
      </c>
      <c r="Y97" s="30">
        <f t="shared" si="9"/>
        <v>34.833333330000002</v>
      </c>
      <c r="Z97" s="30">
        <f t="shared" si="9"/>
        <v>34</v>
      </c>
      <c r="AA97" s="30">
        <f t="shared" si="9"/>
        <v>16.43333333</v>
      </c>
      <c r="AB97" s="31">
        <f t="shared" si="9"/>
        <v>18.666666670000001</v>
      </c>
    </row>
    <row r="98" spans="1:28" ht="15.75" x14ac:dyDescent="0.25">
      <c r="A98" s="23"/>
      <c r="B98" s="32">
        <v>45285</v>
      </c>
      <c r="C98" s="35">
        <f t="shared" si="2"/>
        <v>173.16666666</v>
      </c>
      <c r="D98" s="36">
        <f t="shared" si="3"/>
        <v>-256.53333333</v>
      </c>
      <c r="E98" s="48">
        <f t="shared" si="9"/>
        <v>0</v>
      </c>
      <c r="F98" s="30">
        <f t="shared" si="9"/>
        <v>11</v>
      </c>
      <c r="G98" s="30">
        <f t="shared" si="9"/>
        <v>11</v>
      </c>
      <c r="H98" s="30">
        <f t="shared" si="9"/>
        <v>0</v>
      </c>
      <c r="I98" s="30">
        <f t="shared" si="9"/>
        <v>0</v>
      </c>
      <c r="J98" s="30">
        <f t="shared" si="9"/>
        <v>21.333333329999999</v>
      </c>
      <c r="K98" s="30">
        <f t="shared" si="9"/>
        <v>3.8</v>
      </c>
      <c r="L98" s="30">
        <f t="shared" si="9"/>
        <v>0</v>
      </c>
      <c r="M98" s="30">
        <f t="shared" si="9"/>
        <v>0</v>
      </c>
      <c r="N98" s="30">
        <f t="shared" si="9"/>
        <v>-17</v>
      </c>
      <c r="O98" s="30">
        <f t="shared" si="9"/>
        <v>0</v>
      </c>
      <c r="P98" s="30">
        <f t="shared" si="9"/>
        <v>-27.2</v>
      </c>
      <c r="Q98" s="30">
        <f t="shared" si="9"/>
        <v>-44</v>
      </c>
      <c r="R98" s="30">
        <f t="shared" si="9"/>
        <v>-60</v>
      </c>
      <c r="S98" s="30">
        <f t="shared" si="9"/>
        <v>-54.333333330000002</v>
      </c>
      <c r="T98" s="30">
        <f t="shared" si="9"/>
        <v>-40</v>
      </c>
      <c r="U98" s="30">
        <f t="shared" si="9"/>
        <v>-13.999999999999998</v>
      </c>
      <c r="V98" s="30">
        <f t="shared" si="9"/>
        <v>0</v>
      </c>
      <c r="W98" s="30">
        <f t="shared" si="9"/>
        <v>0</v>
      </c>
      <c r="X98" s="30">
        <f t="shared" si="9"/>
        <v>19</v>
      </c>
      <c r="Y98" s="30">
        <f t="shared" si="9"/>
        <v>38</v>
      </c>
      <c r="Z98" s="30">
        <f t="shared" si="9"/>
        <v>38</v>
      </c>
      <c r="AA98" s="30">
        <f t="shared" si="9"/>
        <v>12.03333333</v>
      </c>
      <c r="AB98" s="31">
        <f t="shared" si="9"/>
        <v>19</v>
      </c>
    </row>
    <row r="99" spans="1:28" ht="15.75" x14ac:dyDescent="0.25">
      <c r="A99" s="23"/>
      <c r="B99" s="32">
        <v>45286</v>
      </c>
      <c r="C99" s="35">
        <f t="shared" si="2"/>
        <v>283.68333332000003</v>
      </c>
      <c r="D99" s="36">
        <f t="shared" si="3"/>
        <v>-118.48333334</v>
      </c>
      <c r="E99" s="48">
        <f t="shared" si="9"/>
        <v>38</v>
      </c>
      <c r="F99" s="30">
        <f t="shared" si="9"/>
        <v>27.55</v>
      </c>
      <c r="G99" s="30">
        <f t="shared" si="9"/>
        <v>0</v>
      </c>
      <c r="H99" s="30">
        <f t="shared" si="9"/>
        <v>0</v>
      </c>
      <c r="I99" s="30">
        <f t="shared" si="9"/>
        <v>36.483333330000001</v>
      </c>
      <c r="J99" s="30">
        <f t="shared" si="9"/>
        <v>0</v>
      </c>
      <c r="K99" s="30">
        <f t="shared" si="9"/>
        <v>-24.666666670000001</v>
      </c>
      <c r="L99" s="30">
        <f t="shared" si="9"/>
        <v>35.333333330000002</v>
      </c>
      <c r="M99" s="30">
        <f t="shared" si="9"/>
        <v>15.33333333</v>
      </c>
      <c r="N99" s="30">
        <f t="shared" si="9"/>
        <v>14</v>
      </c>
      <c r="O99" s="30">
        <f t="shared" si="9"/>
        <v>-4.7999999999999989</v>
      </c>
      <c r="P99" s="30">
        <f t="shared" si="9"/>
        <v>0</v>
      </c>
      <c r="Q99" s="30">
        <f t="shared" si="9"/>
        <v>0</v>
      </c>
      <c r="R99" s="30">
        <f t="shared" si="9"/>
        <v>0</v>
      </c>
      <c r="S99" s="30">
        <f t="shared" si="9"/>
        <v>-49</v>
      </c>
      <c r="T99" s="30">
        <f t="shared" si="9"/>
        <v>-40.016666669999999</v>
      </c>
      <c r="U99" s="30">
        <f t="shared" si="9"/>
        <v>0</v>
      </c>
      <c r="V99" s="30">
        <f t="shared" si="9"/>
        <v>0</v>
      </c>
      <c r="W99" s="30">
        <f t="shared" si="9"/>
        <v>8.5500000000000007</v>
      </c>
      <c r="X99" s="30">
        <f t="shared" si="9"/>
        <v>19</v>
      </c>
      <c r="Y99" s="30">
        <f t="shared" si="9"/>
        <v>19</v>
      </c>
      <c r="Z99" s="30">
        <f t="shared" si="9"/>
        <v>19</v>
      </c>
      <c r="AA99" s="30">
        <f t="shared" si="9"/>
        <v>0</v>
      </c>
      <c r="AB99" s="31">
        <f t="shared" si="9"/>
        <v>51.433333330000004</v>
      </c>
    </row>
    <row r="100" spans="1:28" ht="15.75" x14ac:dyDescent="0.25">
      <c r="A100" s="23"/>
      <c r="B100" s="32">
        <v>45287</v>
      </c>
      <c r="C100" s="35">
        <f t="shared" si="2"/>
        <v>117.10000000000001</v>
      </c>
      <c r="D100" s="36">
        <f t="shared" si="3"/>
        <v>-234.29999999999998</v>
      </c>
      <c r="E100" s="48">
        <f t="shared" si="9"/>
        <v>8.2333333300000007</v>
      </c>
      <c r="F100" s="30">
        <f t="shared" si="9"/>
        <v>15.516666669999999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33.433333330000004</v>
      </c>
      <c r="M100" s="30">
        <f t="shared" si="9"/>
        <v>18.416666670000001</v>
      </c>
      <c r="N100" s="30">
        <f t="shared" si="9"/>
        <v>30</v>
      </c>
      <c r="O100" s="30">
        <f t="shared" si="9"/>
        <v>0</v>
      </c>
      <c r="P100" s="30">
        <f t="shared" si="9"/>
        <v>0</v>
      </c>
      <c r="Q100" s="30">
        <f t="shared" si="9"/>
        <v>-40</v>
      </c>
      <c r="R100" s="30">
        <f t="shared" si="9"/>
        <v>-40</v>
      </c>
      <c r="S100" s="30">
        <f t="shared" si="9"/>
        <v>-32.299999999999997</v>
      </c>
      <c r="T100" s="30">
        <f t="shared" si="9"/>
        <v>-32.299999999999997</v>
      </c>
      <c r="U100" s="30">
        <f t="shared" si="9"/>
        <v>-20</v>
      </c>
      <c r="V100" s="30">
        <f t="shared" si="9"/>
        <v>0</v>
      </c>
      <c r="W100" s="30">
        <f t="shared" si="9"/>
        <v>0</v>
      </c>
      <c r="X100" s="30">
        <f t="shared" si="9"/>
        <v>0</v>
      </c>
      <c r="Y100" s="30">
        <f t="shared" si="9"/>
        <v>-18.7</v>
      </c>
      <c r="Z100" s="30">
        <f t="shared" si="9"/>
        <v>-51</v>
      </c>
      <c r="AA100" s="30">
        <f t="shared" si="9"/>
        <v>1.5</v>
      </c>
      <c r="AB100" s="31">
        <f t="shared" si="9"/>
        <v>10</v>
      </c>
    </row>
    <row r="101" spans="1:28" ht="15.75" x14ac:dyDescent="0.25">
      <c r="A101" s="23"/>
      <c r="B101" s="32">
        <v>45288</v>
      </c>
      <c r="C101" s="35">
        <f t="shared" si="2"/>
        <v>193.53333333000003</v>
      </c>
      <c r="D101" s="36">
        <f t="shared" si="3"/>
        <v>0</v>
      </c>
      <c r="E101" s="48">
        <f t="shared" si="9"/>
        <v>21.333333329999999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0</v>
      </c>
      <c r="K101" s="30">
        <f t="shared" si="9"/>
        <v>0</v>
      </c>
      <c r="L101" s="30">
        <f t="shared" si="9"/>
        <v>0</v>
      </c>
      <c r="M101" s="30">
        <f t="shared" si="9"/>
        <v>18</v>
      </c>
      <c r="N101" s="30">
        <f t="shared" si="9"/>
        <v>10.33333333</v>
      </c>
      <c r="O101" s="30">
        <f t="shared" si="9"/>
        <v>22</v>
      </c>
      <c r="P101" s="30">
        <f t="shared" si="9"/>
        <v>0</v>
      </c>
      <c r="Q101" s="30">
        <f t="shared" si="9"/>
        <v>0</v>
      </c>
      <c r="R101" s="30">
        <f t="shared" si="9"/>
        <v>0</v>
      </c>
      <c r="S101" s="30">
        <f t="shared" si="9"/>
        <v>6</v>
      </c>
      <c r="T101" s="30">
        <f t="shared" si="9"/>
        <v>0</v>
      </c>
      <c r="U101" s="30">
        <f t="shared" si="9"/>
        <v>2.53333333</v>
      </c>
      <c r="V101" s="30">
        <f t="shared" si="9"/>
        <v>38</v>
      </c>
      <c r="W101" s="30">
        <f t="shared" si="9"/>
        <v>16</v>
      </c>
      <c r="X101" s="30">
        <f t="shared" si="9"/>
        <v>30.666666670000001</v>
      </c>
      <c r="Y101" s="30">
        <f t="shared" si="9"/>
        <v>16.666666670000001</v>
      </c>
      <c r="Z101" s="30">
        <f t="shared" si="9"/>
        <v>12</v>
      </c>
      <c r="AA101" s="30">
        <f t="shared" si="9"/>
        <v>0</v>
      </c>
      <c r="AB101" s="31">
        <f t="shared" si="9"/>
        <v>0</v>
      </c>
    </row>
    <row r="102" spans="1:28" ht="15.75" x14ac:dyDescent="0.25">
      <c r="A102" s="23"/>
      <c r="B102" s="32">
        <v>45289</v>
      </c>
      <c r="C102" s="35">
        <f t="shared" si="2"/>
        <v>380.65000000000003</v>
      </c>
      <c r="D102" s="36">
        <f t="shared" si="3"/>
        <v>-28.416666669999998</v>
      </c>
      <c r="E102" s="48">
        <f t="shared" si="9"/>
        <v>11.71666667</v>
      </c>
      <c r="F102" s="30">
        <f t="shared" si="9"/>
        <v>51</v>
      </c>
      <c r="G102" s="30">
        <f t="shared" si="9"/>
        <v>11.9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0</v>
      </c>
      <c r="M102" s="30">
        <f t="shared" si="9"/>
        <v>0</v>
      </c>
      <c r="N102" s="30">
        <f t="shared" si="9"/>
        <v>56.983333330000001</v>
      </c>
      <c r="O102" s="30">
        <f t="shared" si="9"/>
        <v>107</v>
      </c>
      <c r="P102" s="30">
        <f t="shared" si="9"/>
        <v>107</v>
      </c>
      <c r="Q102" s="30">
        <f t="shared" si="9"/>
        <v>35.049999999999997</v>
      </c>
      <c r="R102" s="30">
        <f t="shared" si="9"/>
        <v>0</v>
      </c>
      <c r="S102" s="30">
        <f t="shared" si="9"/>
        <v>-13.41666667</v>
      </c>
      <c r="T102" s="30">
        <f t="shared" si="9"/>
        <v>-15</v>
      </c>
      <c r="U102" s="30">
        <f t="shared" si="9"/>
        <v>0</v>
      </c>
      <c r="V102" s="30">
        <f t="shared" si="9"/>
        <v>0</v>
      </c>
      <c r="W102" s="30">
        <f t="shared" si="9"/>
        <v>0</v>
      </c>
      <c r="X102" s="30">
        <f t="shared" si="9"/>
        <v>0</v>
      </c>
      <c r="Y102" s="30">
        <f t="shared" si="9"/>
        <v>0</v>
      </c>
      <c r="Z102" s="30">
        <f t="shared" si="9"/>
        <v>0</v>
      </c>
      <c r="AA102" s="30">
        <f t="shared" si="9"/>
        <v>0</v>
      </c>
      <c r="AB102" s="31">
        <f t="shared" si="9"/>
        <v>0</v>
      </c>
    </row>
    <row r="103" spans="1:28" ht="15.75" x14ac:dyDescent="0.25">
      <c r="A103" s="23"/>
      <c r="B103" s="32">
        <v>45290</v>
      </c>
      <c r="C103" s="35">
        <f t="shared" si="2"/>
        <v>379.66666666999998</v>
      </c>
      <c r="D103" s="36">
        <f t="shared" si="3"/>
        <v>-210.1</v>
      </c>
      <c r="E103" s="48">
        <f t="shared" si="9"/>
        <v>19</v>
      </c>
      <c r="F103" s="30">
        <f t="shared" si="9"/>
        <v>40</v>
      </c>
      <c r="G103" s="30">
        <f t="shared" si="9"/>
        <v>0</v>
      </c>
      <c r="H103" s="30">
        <f t="shared" si="9"/>
        <v>0</v>
      </c>
      <c r="I103" s="30">
        <f t="shared" si="9"/>
        <v>0</v>
      </c>
      <c r="J103" s="30">
        <f t="shared" si="9"/>
        <v>0</v>
      </c>
      <c r="K103" s="30">
        <f t="shared" si="9"/>
        <v>0</v>
      </c>
      <c r="L103" s="30">
        <f t="shared" si="9"/>
        <v>0</v>
      </c>
      <c r="M103" s="30">
        <f t="shared" si="9"/>
        <v>-22.5</v>
      </c>
      <c r="N103" s="30">
        <f t="shared" si="9"/>
        <v>-39</v>
      </c>
      <c r="O103" s="30">
        <f t="shared" si="9"/>
        <v>-32.25</v>
      </c>
      <c r="P103" s="30">
        <f t="shared" si="9"/>
        <v>-29.75</v>
      </c>
      <c r="Q103" s="30">
        <f t="shared" si="9"/>
        <v>-41</v>
      </c>
      <c r="R103" s="30">
        <f t="shared" si="9"/>
        <v>-15.6</v>
      </c>
      <c r="S103" s="30">
        <f t="shared" si="9"/>
        <v>-30</v>
      </c>
      <c r="T103" s="30">
        <f t="shared" si="9"/>
        <v>0</v>
      </c>
      <c r="U103" s="30">
        <f t="shared" si="9"/>
        <v>0</v>
      </c>
      <c r="V103" s="30">
        <f t="shared" si="9"/>
        <v>15.66666667</v>
      </c>
      <c r="W103" s="30">
        <f t="shared" si="9"/>
        <v>20</v>
      </c>
      <c r="X103" s="30">
        <f t="shared" si="9"/>
        <v>51</v>
      </c>
      <c r="Y103" s="30">
        <f t="shared" si="9"/>
        <v>69</v>
      </c>
      <c r="Z103" s="30">
        <f t="shared" si="9"/>
        <v>89</v>
      </c>
      <c r="AA103" s="30">
        <f t="shared" si="9"/>
        <v>38</v>
      </c>
      <c r="AB103" s="31">
        <f t="shared" si="9"/>
        <v>38</v>
      </c>
    </row>
    <row r="104" spans="1:28" ht="15.75" x14ac:dyDescent="0.25">
      <c r="A104" s="23"/>
      <c r="B104" s="50">
        <v>45291</v>
      </c>
      <c r="C104" s="51">
        <f t="shared" si="2"/>
        <v>500.93333332999998</v>
      </c>
      <c r="D104" s="52">
        <f t="shared" si="3"/>
        <v>0</v>
      </c>
      <c r="E104" s="53">
        <f t="shared" si="9"/>
        <v>46.633333329999999</v>
      </c>
      <c r="F104" s="54">
        <f t="shared" si="9"/>
        <v>35.833333330000002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13.3</v>
      </c>
      <c r="O104" s="54">
        <f t="shared" si="9"/>
        <v>56.666666669999998</v>
      </c>
      <c r="P104" s="54">
        <f t="shared" si="9"/>
        <v>90</v>
      </c>
      <c r="Q104" s="54">
        <f t="shared" si="9"/>
        <v>70</v>
      </c>
      <c r="R104" s="54">
        <f t="shared" si="9"/>
        <v>55</v>
      </c>
      <c r="S104" s="54">
        <f t="shared" si="9"/>
        <v>90</v>
      </c>
      <c r="T104" s="54">
        <f t="shared" si="9"/>
        <v>11.5</v>
      </c>
      <c r="U104" s="54">
        <f t="shared" si="9"/>
        <v>13</v>
      </c>
      <c r="V104" s="54">
        <f t="shared" si="9"/>
        <v>19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15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45261</v>
      </c>
      <c r="C4" s="70">
        <f t="shared" ref="C4:C34" si="0">SUM(E4:AB4)</f>
        <v>421.33099999999996</v>
      </c>
      <c r="D4" s="71"/>
      <c r="E4" s="37">
        <v>15.2698</v>
      </c>
      <c r="F4" s="45">
        <v>17.2712</v>
      </c>
      <c r="G4" s="45">
        <v>20.7638</v>
      </c>
      <c r="H4" s="45">
        <v>22.8186</v>
      </c>
      <c r="I4" s="45">
        <v>19.2864</v>
      </c>
      <c r="J4" s="45">
        <v>-1.4286000000000001</v>
      </c>
      <c r="K4" s="45">
        <v>-3.5661999999999998</v>
      </c>
      <c r="L4" s="45">
        <v>-7.5491999999999999</v>
      </c>
      <c r="M4" s="45">
        <v>7.3308</v>
      </c>
      <c r="N4" s="45">
        <v>8.6565999999999992</v>
      </c>
      <c r="O4" s="45">
        <v>66.724000000000004</v>
      </c>
      <c r="P4" s="45">
        <v>57.807600000000001</v>
      </c>
      <c r="Q4" s="45">
        <v>36.459000000000003</v>
      </c>
      <c r="R4" s="46">
        <v>22.572399999999998</v>
      </c>
      <c r="S4" s="47">
        <v>2.3431999999999999</v>
      </c>
      <c r="T4" s="30">
        <v>0.79520000000000002</v>
      </c>
      <c r="U4" s="30">
        <v>27.263400000000001</v>
      </c>
      <c r="V4" s="30">
        <v>3.6823999999999999</v>
      </c>
      <c r="W4" s="30">
        <v>12.2598</v>
      </c>
      <c r="X4" s="30">
        <v>0.81340000000000001</v>
      </c>
      <c r="Y4" s="30">
        <v>9.1207999999999991</v>
      </c>
      <c r="Z4" s="30">
        <v>13.1272</v>
      </c>
      <c r="AA4" s="30">
        <v>27.937799999999999</v>
      </c>
      <c r="AB4" s="31">
        <v>41.571599999999997</v>
      </c>
      <c r="AC4" s="23"/>
    </row>
    <row r="5" spans="1:29" ht="15.75" x14ac:dyDescent="0.25">
      <c r="A5" s="23"/>
      <c r="B5" s="57">
        <v>45262</v>
      </c>
      <c r="C5" s="70">
        <f t="shared" si="0"/>
        <v>1595.8306</v>
      </c>
      <c r="D5" s="71"/>
      <c r="E5" s="48">
        <v>32.574399999999997</v>
      </c>
      <c r="F5" s="30">
        <v>29.478200000000001</v>
      </c>
      <c r="G5" s="30">
        <v>22.4986</v>
      </c>
      <c r="H5" s="30">
        <v>55.716999999999999</v>
      </c>
      <c r="I5" s="30">
        <v>65.965800000000002</v>
      </c>
      <c r="J5" s="30">
        <v>56.070999999999998</v>
      </c>
      <c r="K5" s="30">
        <v>57.4176</v>
      </c>
      <c r="L5" s="30">
        <v>43.915399999999998</v>
      </c>
      <c r="M5" s="30">
        <v>80.661000000000001</v>
      </c>
      <c r="N5" s="30">
        <v>87.484800000000007</v>
      </c>
      <c r="O5" s="30">
        <v>89.69</v>
      </c>
      <c r="P5" s="30">
        <v>79.513800000000003</v>
      </c>
      <c r="Q5" s="30">
        <v>112.76519999999999</v>
      </c>
      <c r="R5" s="30">
        <v>158.64080000000001</v>
      </c>
      <c r="S5" s="30">
        <v>150.1652</v>
      </c>
      <c r="T5" s="30">
        <v>91.275599999999997</v>
      </c>
      <c r="U5" s="30">
        <v>29.754200000000001</v>
      </c>
      <c r="V5" s="30">
        <v>22.4238</v>
      </c>
      <c r="W5" s="30">
        <v>45.8264</v>
      </c>
      <c r="X5" s="30">
        <v>6.5944000000000003</v>
      </c>
      <c r="Y5" s="30">
        <v>52.816200000000002</v>
      </c>
      <c r="Z5" s="30">
        <v>75.420199999999994</v>
      </c>
      <c r="AA5" s="30">
        <v>83.977999999999994</v>
      </c>
      <c r="AB5" s="31">
        <v>65.183000000000007</v>
      </c>
      <c r="AC5" s="23"/>
    </row>
    <row r="6" spans="1:29" ht="15.75" x14ac:dyDescent="0.25">
      <c r="A6" s="23"/>
      <c r="B6" s="57">
        <v>45263</v>
      </c>
      <c r="C6" s="70">
        <f t="shared" si="0"/>
        <v>483.2004</v>
      </c>
      <c r="D6" s="71"/>
      <c r="E6" s="48">
        <v>21.328399999999998</v>
      </c>
      <c r="F6" s="30">
        <v>51.255400000000002</v>
      </c>
      <c r="G6" s="30">
        <v>68.6404</v>
      </c>
      <c r="H6" s="30">
        <v>55.951599999999999</v>
      </c>
      <c r="I6" s="30">
        <v>56.309800000000003</v>
      </c>
      <c r="J6" s="30">
        <v>64.495400000000004</v>
      </c>
      <c r="K6" s="30">
        <v>56.432400000000001</v>
      </c>
      <c r="L6" s="30">
        <v>65.273399999999995</v>
      </c>
      <c r="M6" s="30">
        <v>37.361199999999997</v>
      </c>
      <c r="N6" s="30">
        <v>1.9124000000000001</v>
      </c>
      <c r="O6" s="30">
        <v>-17.1752</v>
      </c>
      <c r="P6" s="30">
        <v>-14.6272</v>
      </c>
      <c r="Q6" s="30">
        <v>-15.458399999999999</v>
      </c>
      <c r="R6" s="30">
        <v>5.2766000000000002</v>
      </c>
      <c r="S6" s="30">
        <v>-5.6867999999999999</v>
      </c>
      <c r="T6" s="30">
        <v>-1.5822000000000001</v>
      </c>
      <c r="U6" s="30">
        <v>-10.029999999999999</v>
      </c>
      <c r="V6" s="30">
        <v>-0.18440000000000001</v>
      </c>
      <c r="W6" s="30">
        <v>0.32940000000000003</v>
      </c>
      <c r="X6" s="30">
        <v>1.5448</v>
      </c>
      <c r="Y6" s="30">
        <v>4.3621999999999996</v>
      </c>
      <c r="Z6" s="30">
        <v>42.461399999999998</v>
      </c>
      <c r="AA6" s="30">
        <v>6.1706000000000003</v>
      </c>
      <c r="AB6" s="31">
        <v>8.8391999999999999</v>
      </c>
      <c r="AC6" s="23"/>
    </row>
    <row r="7" spans="1:29" ht="15.75" x14ac:dyDescent="0.25">
      <c r="A7" s="23"/>
      <c r="B7" s="57">
        <v>45264</v>
      </c>
      <c r="C7" s="70">
        <f t="shared" si="0"/>
        <v>-1637.7551999999998</v>
      </c>
      <c r="D7" s="71"/>
      <c r="E7" s="48">
        <v>16.740400000000001</v>
      </c>
      <c r="F7" s="30">
        <v>17.388200000000001</v>
      </c>
      <c r="G7" s="30">
        <v>8.5815999999999999</v>
      </c>
      <c r="H7" s="30">
        <v>-10.951599999999999</v>
      </c>
      <c r="I7" s="30">
        <v>-3.2294</v>
      </c>
      <c r="J7" s="30">
        <v>-67.559600000000003</v>
      </c>
      <c r="K7" s="30">
        <v>-10.745799999999999</v>
      </c>
      <c r="L7" s="30">
        <v>1.169</v>
      </c>
      <c r="M7" s="30">
        <v>-51.8872</v>
      </c>
      <c r="N7" s="30">
        <v>-101.74039999999999</v>
      </c>
      <c r="O7" s="30">
        <v>-114.468</v>
      </c>
      <c r="P7" s="30">
        <v>-111.6044</v>
      </c>
      <c r="Q7" s="30">
        <v>-87.364199999999997</v>
      </c>
      <c r="R7" s="30">
        <v>-59.956000000000003</v>
      </c>
      <c r="S7" s="30">
        <v>-67.069599999999994</v>
      </c>
      <c r="T7" s="30">
        <v>-53.512599999999999</v>
      </c>
      <c r="U7" s="30">
        <v>-175.4598</v>
      </c>
      <c r="V7" s="30">
        <v>-189.3</v>
      </c>
      <c r="W7" s="30">
        <v>-192.09180000000001</v>
      </c>
      <c r="X7" s="30">
        <v>-137.66919999999999</v>
      </c>
      <c r="Y7" s="30">
        <v>-123.42059999999999</v>
      </c>
      <c r="Z7" s="30">
        <v>-75.701599999999999</v>
      </c>
      <c r="AA7" s="30">
        <v>-45.610599999999998</v>
      </c>
      <c r="AB7" s="31">
        <v>-2.2919999999999998</v>
      </c>
      <c r="AC7" s="23"/>
    </row>
    <row r="8" spans="1:29" ht="15.75" x14ac:dyDescent="0.25">
      <c r="A8" s="23"/>
      <c r="B8" s="57">
        <v>45265</v>
      </c>
      <c r="C8" s="70">
        <f t="shared" si="0"/>
        <v>-140.79540000000003</v>
      </c>
      <c r="D8" s="71"/>
      <c r="E8" s="48">
        <v>4.1988000000000003</v>
      </c>
      <c r="F8" s="30">
        <v>0.67659999999999998</v>
      </c>
      <c r="G8" s="30">
        <v>-1.1828000000000001</v>
      </c>
      <c r="H8" s="30">
        <v>-0.51859999999999995</v>
      </c>
      <c r="I8" s="49">
        <v>-6.2619999999999996</v>
      </c>
      <c r="J8" s="30">
        <v>-9.8048000000000002</v>
      </c>
      <c r="K8" s="30">
        <v>-9.7002000000000006</v>
      </c>
      <c r="L8" s="30">
        <v>-1.6426000000000001</v>
      </c>
      <c r="M8" s="30">
        <v>-31.258199999999999</v>
      </c>
      <c r="N8" s="30">
        <v>-7.6574</v>
      </c>
      <c r="O8" s="30">
        <v>-7.0084</v>
      </c>
      <c r="P8" s="30">
        <v>-4.6609999999999996</v>
      </c>
      <c r="Q8" s="30">
        <v>3.5903999999999998</v>
      </c>
      <c r="R8" s="30">
        <v>-28.9224</v>
      </c>
      <c r="S8" s="30">
        <v>-22.0764</v>
      </c>
      <c r="T8" s="30">
        <v>-1.4368000000000001</v>
      </c>
      <c r="U8" s="30">
        <v>-17.023</v>
      </c>
      <c r="V8" s="30">
        <v>-12.856199999999999</v>
      </c>
      <c r="W8" s="30">
        <v>-5.4805999999999999</v>
      </c>
      <c r="X8" s="30">
        <v>-3.43</v>
      </c>
      <c r="Y8" s="30">
        <v>1.1774</v>
      </c>
      <c r="Z8" s="30">
        <v>16.880400000000002</v>
      </c>
      <c r="AA8" s="30">
        <v>5.2114000000000003</v>
      </c>
      <c r="AB8" s="31">
        <v>-1.609</v>
      </c>
      <c r="AC8" s="23"/>
    </row>
    <row r="9" spans="1:29" ht="15.75" x14ac:dyDescent="0.25">
      <c r="A9" s="23"/>
      <c r="B9" s="57">
        <v>45266</v>
      </c>
      <c r="C9" s="70">
        <f t="shared" si="0"/>
        <v>-137.71319999999997</v>
      </c>
      <c r="D9" s="71"/>
      <c r="E9" s="48">
        <v>0.36959999999999998</v>
      </c>
      <c r="F9" s="30">
        <v>-2.2088000000000001</v>
      </c>
      <c r="G9" s="30">
        <v>-2.1080000000000001</v>
      </c>
      <c r="H9" s="30">
        <v>-5.3154000000000003</v>
      </c>
      <c r="I9" s="30">
        <v>-7.0366</v>
      </c>
      <c r="J9" s="30">
        <v>-9.6254000000000008</v>
      </c>
      <c r="K9" s="30">
        <v>-14.134399999999999</v>
      </c>
      <c r="L9" s="30">
        <v>-38.147799999999997</v>
      </c>
      <c r="M9" s="30">
        <v>-2.282</v>
      </c>
      <c r="N9" s="30">
        <v>25.106400000000001</v>
      </c>
      <c r="O9" s="30">
        <v>-9.1392000000000007</v>
      </c>
      <c r="P9" s="30">
        <v>-15.994999999999999</v>
      </c>
      <c r="Q9" s="30">
        <v>-3.4438</v>
      </c>
      <c r="R9" s="30">
        <v>-22.596800000000002</v>
      </c>
      <c r="S9" s="30">
        <v>-16.196999999999999</v>
      </c>
      <c r="T9" s="30">
        <v>-3.8035999999999999</v>
      </c>
      <c r="U9" s="30">
        <v>-7.7556000000000003</v>
      </c>
      <c r="V9" s="30">
        <v>-7.4516</v>
      </c>
      <c r="W9" s="30">
        <v>-2.2082000000000002</v>
      </c>
      <c r="X9" s="30">
        <v>-1.5409999999999999</v>
      </c>
      <c r="Y9" s="30">
        <v>1.2931999999999999</v>
      </c>
      <c r="Z9" s="30">
        <v>-0.47499999999999998</v>
      </c>
      <c r="AA9" s="30">
        <v>-1.4059999999999999</v>
      </c>
      <c r="AB9" s="31">
        <v>8.3887999999999998</v>
      </c>
      <c r="AC9" s="23"/>
    </row>
    <row r="10" spans="1:29" ht="15.75" x14ac:dyDescent="0.25">
      <c r="A10" s="23"/>
      <c r="B10" s="57">
        <v>45267</v>
      </c>
      <c r="C10" s="70">
        <f t="shared" si="0"/>
        <v>8.7281999999999993</v>
      </c>
      <c r="D10" s="71"/>
      <c r="E10" s="48">
        <v>9.4830000000000005</v>
      </c>
      <c r="F10" s="30">
        <v>0.3196</v>
      </c>
      <c r="G10" s="30">
        <v>2.5177999999999998</v>
      </c>
      <c r="H10" s="30">
        <v>6.2073999999999998</v>
      </c>
      <c r="I10" s="30">
        <v>-9.1950000000000003</v>
      </c>
      <c r="J10" s="30">
        <v>2.1562000000000001</v>
      </c>
      <c r="K10" s="30">
        <v>-3.4586000000000001</v>
      </c>
      <c r="L10" s="30">
        <v>2.6444000000000001</v>
      </c>
      <c r="M10" s="30">
        <v>26.799800000000001</v>
      </c>
      <c r="N10" s="30">
        <v>11.0008</v>
      </c>
      <c r="O10" s="30">
        <v>-9.5191999999999997</v>
      </c>
      <c r="P10" s="30">
        <v>-19.489799999999999</v>
      </c>
      <c r="Q10" s="30">
        <v>-9.6440000000000001</v>
      </c>
      <c r="R10" s="30">
        <v>-24.593599999999999</v>
      </c>
      <c r="S10" s="30">
        <v>18.537600000000001</v>
      </c>
      <c r="T10" s="30">
        <v>0.44940000000000002</v>
      </c>
      <c r="U10" s="30">
        <v>-3.6943999999999999</v>
      </c>
      <c r="V10" s="30">
        <v>-3.2364000000000002</v>
      </c>
      <c r="W10" s="30">
        <v>-2.2286000000000001</v>
      </c>
      <c r="X10" s="30">
        <v>-2.585</v>
      </c>
      <c r="Y10" s="30">
        <v>-1.3344</v>
      </c>
      <c r="Z10" s="30">
        <v>13.0662</v>
      </c>
      <c r="AA10" s="30">
        <v>-1.3168</v>
      </c>
      <c r="AB10" s="31">
        <v>5.8418000000000001</v>
      </c>
      <c r="AC10" s="23"/>
    </row>
    <row r="11" spans="1:29" ht="15.75" x14ac:dyDescent="0.25">
      <c r="A11" s="23"/>
      <c r="B11" s="57">
        <v>45268</v>
      </c>
      <c r="C11" s="70">
        <f t="shared" si="0"/>
        <v>132.20139999999995</v>
      </c>
      <c r="D11" s="71"/>
      <c r="E11" s="48">
        <v>19.9832</v>
      </c>
      <c r="F11" s="30">
        <v>14.5642</v>
      </c>
      <c r="G11" s="30">
        <v>27.242799999999999</v>
      </c>
      <c r="H11" s="30">
        <v>35.769399999999997</v>
      </c>
      <c r="I11" s="30">
        <v>41.328000000000003</v>
      </c>
      <c r="J11" s="30">
        <v>11.196</v>
      </c>
      <c r="K11" s="30">
        <v>17.0184</v>
      </c>
      <c r="L11" s="30">
        <v>-1.413</v>
      </c>
      <c r="M11" s="30">
        <v>-3.9434</v>
      </c>
      <c r="N11" s="30">
        <v>-24.701000000000001</v>
      </c>
      <c r="O11" s="30">
        <v>-33.627800000000001</v>
      </c>
      <c r="P11" s="30">
        <v>-25.784800000000001</v>
      </c>
      <c r="Q11" s="30">
        <v>-3.4807999999999999</v>
      </c>
      <c r="R11" s="30">
        <v>-17.084</v>
      </c>
      <c r="S11" s="30">
        <v>2.0266000000000002</v>
      </c>
      <c r="T11" s="30">
        <v>-1.4810000000000001</v>
      </c>
      <c r="U11" s="30">
        <v>-6.3402000000000003</v>
      </c>
      <c r="V11" s="30">
        <v>3.2810000000000001</v>
      </c>
      <c r="W11" s="30">
        <v>22.824000000000002</v>
      </c>
      <c r="X11" s="30">
        <v>17.309200000000001</v>
      </c>
      <c r="Y11" s="30">
        <v>14.381</v>
      </c>
      <c r="Z11" s="30">
        <v>19.928999999999998</v>
      </c>
      <c r="AA11" s="30">
        <v>-2.2111999999999998</v>
      </c>
      <c r="AB11" s="31">
        <v>5.4157999999999999</v>
      </c>
      <c r="AC11" s="23"/>
    </row>
    <row r="12" spans="1:29" ht="15.75" x14ac:dyDescent="0.25">
      <c r="A12" s="23"/>
      <c r="B12" s="57">
        <v>45269</v>
      </c>
      <c r="C12" s="70">
        <f t="shared" si="0"/>
        <v>79.962600000000009</v>
      </c>
      <c r="D12" s="71"/>
      <c r="E12" s="48">
        <v>6.25</v>
      </c>
      <c r="F12" s="30">
        <v>6.7103999999999999</v>
      </c>
      <c r="G12" s="30">
        <v>-2.9725999999999999</v>
      </c>
      <c r="H12" s="30">
        <v>-6.5856000000000003</v>
      </c>
      <c r="I12" s="30">
        <v>3.452</v>
      </c>
      <c r="J12" s="30">
        <v>2.8557999999999999</v>
      </c>
      <c r="K12" s="30">
        <v>4.4984000000000002</v>
      </c>
      <c r="L12" s="30">
        <v>-3.6802000000000001</v>
      </c>
      <c r="M12" s="30">
        <v>-10.8652</v>
      </c>
      <c r="N12" s="30">
        <v>15.5398</v>
      </c>
      <c r="O12" s="30">
        <v>-1.3526</v>
      </c>
      <c r="P12" s="30">
        <v>30.945399999999999</v>
      </c>
      <c r="Q12" s="30">
        <v>41.1892</v>
      </c>
      <c r="R12" s="30">
        <v>-10.318199999999999</v>
      </c>
      <c r="S12" s="30">
        <v>10.8682</v>
      </c>
      <c r="T12" s="30">
        <v>-34.385800000000003</v>
      </c>
      <c r="U12" s="30">
        <v>12.0922</v>
      </c>
      <c r="V12" s="30">
        <v>-5.5035999999999996</v>
      </c>
      <c r="W12" s="30">
        <v>11.2692</v>
      </c>
      <c r="X12" s="30">
        <v>-4.7195999999999998</v>
      </c>
      <c r="Y12" s="30">
        <v>3.9533999999999998</v>
      </c>
      <c r="Z12" s="30">
        <v>7.0856000000000003</v>
      </c>
      <c r="AA12" s="30">
        <v>10.7706</v>
      </c>
      <c r="AB12" s="31">
        <v>-7.1341999999999999</v>
      </c>
      <c r="AC12" s="23"/>
    </row>
    <row r="13" spans="1:29" ht="15.75" x14ac:dyDescent="0.25">
      <c r="A13" s="23"/>
      <c r="B13" s="57">
        <v>45270</v>
      </c>
      <c r="C13" s="70">
        <f t="shared" si="0"/>
        <v>59.805199999999999</v>
      </c>
      <c r="D13" s="71"/>
      <c r="E13" s="48">
        <v>-11.1166</v>
      </c>
      <c r="F13" s="30">
        <v>-10.1564</v>
      </c>
      <c r="G13" s="30">
        <v>9.1080000000000005</v>
      </c>
      <c r="H13" s="30">
        <v>15.662599999999999</v>
      </c>
      <c r="I13" s="30">
        <v>-15.8756</v>
      </c>
      <c r="J13" s="30">
        <v>-2.4729999999999999</v>
      </c>
      <c r="K13" s="30">
        <v>-11.930400000000001</v>
      </c>
      <c r="L13" s="30">
        <v>-27.351800000000001</v>
      </c>
      <c r="M13" s="30">
        <v>16.1736</v>
      </c>
      <c r="N13" s="30">
        <v>83.368200000000002</v>
      </c>
      <c r="O13" s="30">
        <v>78.958799999999997</v>
      </c>
      <c r="P13" s="30">
        <v>23.238199999999999</v>
      </c>
      <c r="Q13" s="30">
        <v>-31.197800000000001</v>
      </c>
      <c r="R13" s="30">
        <v>-51.146599999999999</v>
      </c>
      <c r="S13" s="30">
        <v>-41.553800000000003</v>
      </c>
      <c r="T13" s="30">
        <v>-0.17280000000000001</v>
      </c>
      <c r="U13" s="30">
        <v>-2.2536</v>
      </c>
      <c r="V13" s="30">
        <v>4.0625999999999998</v>
      </c>
      <c r="W13" s="30">
        <v>-10.978</v>
      </c>
      <c r="X13" s="30">
        <v>3.8852000000000002</v>
      </c>
      <c r="Y13" s="30">
        <v>-5.0488</v>
      </c>
      <c r="Z13" s="30">
        <v>18.288</v>
      </c>
      <c r="AA13" s="30">
        <v>13.8386</v>
      </c>
      <c r="AB13" s="31">
        <v>14.476599999999999</v>
      </c>
      <c r="AC13" s="23"/>
    </row>
    <row r="14" spans="1:29" ht="15.75" x14ac:dyDescent="0.25">
      <c r="A14" s="23"/>
      <c r="B14" s="57">
        <v>45271</v>
      </c>
      <c r="C14" s="70">
        <f t="shared" si="0"/>
        <v>378.28140000000002</v>
      </c>
      <c r="D14" s="71"/>
      <c r="E14" s="48">
        <v>42.144799999999996</v>
      </c>
      <c r="F14" s="30">
        <v>41.52</v>
      </c>
      <c r="G14" s="30">
        <v>20.458400000000001</v>
      </c>
      <c r="H14" s="30">
        <v>19.233599999999999</v>
      </c>
      <c r="I14" s="30">
        <v>15.421799999999999</v>
      </c>
      <c r="J14" s="30">
        <v>2.657</v>
      </c>
      <c r="K14" s="30">
        <v>6.3372000000000002</v>
      </c>
      <c r="L14" s="30">
        <v>7.8861999999999997</v>
      </c>
      <c r="M14" s="30">
        <v>43.460799999999999</v>
      </c>
      <c r="N14" s="30">
        <v>70.293400000000005</v>
      </c>
      <c r="O14" s="30">
        <v>102.869</v>
      </c>
      <c r="P14" s="30">
        <v>77.776799999999994</v>
      </c>
      <c r="Q14" s="30">
        <v>56.186199999999999</v>
      </c>
      <c r="R14" s="30">
        <v>-6.4656000000000002</v>
      </c>
      <c r="S14" s="30">
        <v>0.21079999999999999</v>
      </c>
      <c r="T14" s="30">
        <v>-13.567</v>
      </c>
      <c r="U14" s="30">
        <v>-10.2972</v>
      </c>
      <c r="V14" s="30">
        <v>-11.6678</v>
      </c>
      <c r="W14" s="30">
        <v>-22.641400000000001</v>
      </c>
      <c r="X14" s="30">
        <v>-19.658999999999999</v>
      </c>
      <c r="Y14" s="30">
        <v>-7.7843999999999998</v>
      </c>
      <c r="Z14" s="30">
        <v>-14.8378</v>
      </c>
      <c r="AA14" s="30">
        <v>-32.763399999999997</v>
      </c>
      <c r="AB14" s="31">
        <v>11.509</v>
      </c>
      <c r="AC14" s="23"/>
    </row>
    <row r="15" spans="1:29" ht="15.75" x14ac:dyDescent="0.25">
      <c r="A15" s="23"/>
      <c r="B15" s="57">
        <v>45272</v>
      </c>
      <c r="C15" s="70">
        <f t="shared" si="0"/>
        <v>350.36940000000004</v>
      </c>
      <c r="D15" s="71"/>
      <c r="E15" s="48">
        <v>23.086600000000001</v>
      </c>
      <c r="F15" s="30">
        <v>-14.866400000000001</v>
      </c>
      <c r="G15" s="30">
        <v>-15.538</v>
      </c>
      <c r="H15" s="30">
        <v>-5.7160000000000002</v>
      </c>
      <c r="I15" s="30">
        <v>-5.7927999999999997</v>
      </c>
      <c r="J15" s="30">
        <v>3.8151999999999999</v>
      </c>
      <c r="K15" s="30">
        <v>-21.314599999999999</v>
      </c>
      <c r="L15" s="30">
        <v>-16.144400000000001</v>
      </c>
      <c r="M15" s="30">
        <v>4.3192000000000004</v>
      </c>
      <c r="N15" s="30">
        <v>34.716999999999999</v>
      </c>
      <c r="O15" s="30">
        <v>85.0154</v>
      </c>
      <c r="P15" s="30">
        <v>114.45359999999999</v>
      </c>
      <c r="Q15" s="30">
        <v>101.52460000000001</v>
      </c>
      <c r="R15" s="30">
        <v>47.821800000000003</v>
      </c>
      <c r="S15" s="30">
        <v>6.9303999999999997</v>
      </c>
      <c r="T15" s="30">
        <v>-14.292400000000001</v>
      </c>
      <c r="U15" s="30">
        <v>-11.0106</v>
      </c>
      <c r="V15" s="30">
        <v>2.6269999999999998</v>
      </c>
      <c r="W15" s="30">
        <v>16.481000000000002</v>
      </c>
      <c r="X15" s="30">
        <v>-0.79079999999999995</v>
      </c>
      <c r="Y15" s="30">
        <v>10.3828</v>
      </c>
      <c r="Z15" s="30">
        <v>8.4611999999999998</v>
      </c>
      <c r="AA15" s="30">
        <v>-5.7085999999999997</v>
      </c>
      <c r="AB15" s="31">
        <v>1.9081999999999999</v>
      </c>
      <c r="AC15" s="23"/>
    </row>
    <row r="16" spans="1:29" ht="15.75" x14ac:dyDescent="0.25">
      <c r="A16" s="23"/>
      <c r="B16" s="57">
        <v>45273</v>
      </c>
      <c r="C16" s="70">
        <f t="shared" si="0"/>
        <v>158.08519999999999</v>
      </c>
      <c r="D16" s="71"/>
      <c r="E16" s="48">
        <v>19.070799999999998</v>
      </c>
      <c r="F16" s="30">
        <v>31.572600000000001</v>
      </c>
      <c r="G16" s="30">
        <v>24.124199999999998</v>
      </c>
      <c r="H16" s="30">
        <v>13.357200000000001</v>
      </c>
      <c r="I16" s="30">
        <v>6.0019999999999998</v>
      </c>
      <c r="J16" s="30">
        <v>8.1044</v>
      </c>
      <c r="K16" s="30">
        <v>27.6892</v>
      </c>
      <c r="L16" s="30">
        <v>31.157399999999999</v>
      </c>
      <c r="M16" s="30">
        <v>-3.1787999999999998</v>
      </c>
      <c r="N16" s="30">
        <v>-6.8856000000000002</v>
      </c>
      <c r="O16" s="30">
        <v>-20.613399999999999</v>
      </c>
      <c r="P16" s="30">
        <v>-25.8078</v>
      </c>
      <c r="Q16" s="30">
        <v>-25.485199999999999</v>
      </c>
      <c r="R16" s="30">
        <v>-12.380599999999999</v>
      </c>
      <c r="S16" s="30">
        <v>18.555199999999999</v>
      </c>
      <c r="T16" s="30">
        <v>-4.9340000000000002</v>
      </c>
      <c r="U16" s="30">
        <v>13.2766</v>
      </c>
      <c r="V16" s="30">
        <v>8.5866000000000007</v>
      </c>
      <c r="W16" s="30">
        <v>25.0992</v>
      </c>
      <c r="X16" s="30">
        <v>2.7040000000000002</v>
      </c>
      <c r="Y16" s="30">
        <v>-2.9409999999999998</v>
      </c>
      <c r="Z16" s="30">
        <v>6.4547999999999996</v>
      </c>
      <c r="AA16" s="30">
        <v>7.2023999999999999</v>
      </c>
      <c r="AB16" s="31">
        <v>17.355</v>
      </c>
      <c r="AC16" s="23"/>
    </row>
    <row r="17" spans="1:29" ht="15.75" x14ac:dyDescent="0.25">
      <c r="A17" s="23"/>
      <c r="B17" s="57">
        <v>45274</v>
      </c>
      <c r="C17" s="70">
        <f t="shared" si="0"/>
        <v>48.883799999999965</v>
      </c>
      <c r="D17" s="71"/>
      <c r="E17" s="29">
        <v>37.087400000000002</v>
      </c>
      <c r="F17" s="30">
        <v>25.488</v>
      </c>
      <c r="G17" s="30">
        <v>38.245199999999997</v>
      </c>
      <c r="H17" s="30">
        <v>5.0435999999999996</v>
      </c>
      <c r="I17" s="30">
        <v>22.252800000000001</v>
      </c>
      <c r="J17" s="30">
        <v>14.668200000000001</v>
      </c>
      <c r="K17" s="30">
        <v>-8.3222000000000005</v>
      </c>
      <c r="L17" s="30">
        <v>6.3882000000000003</v>
      </c>
      <c r="M17" s="30">
        <v>13.3552</v>
      </c>
      <c r="N17" s="30">
        <v>18.590599999999998</v>
      </c>
      <c r="O17" s="30">
        <v>-1.3932</v>
      </c>
      <c r="P17" s="30">
        <v>-1.6714</v>
      </c>
      <c r="Q17" s="30">
        <v>-17.418199999999999</v>
      </c>
      <c r="R17" s="30">
        <v>-17.7212</v>
      </c>
      <c r="S17" s="30">
        <v>-15.4796</v>
      </c>
      <c r="T17" s="30">
        <v>-22.133199999999999</v>
      </c>
      <c r="U17" s="30">
        <v>-25.5518</v>
      </c>
      <c r="V17" s="30">
        <v>-0.2082</v>
      </c>
      <c r="W17" s="30">
        <v>11.0922</v>
      </c>
      <c r="X17" s="30">
        <v>-13.9412</v>
      </c>
      <c r="Y17" s="30">
        <v>6.0377999999999998</v>
      </c>
      <c r="Z17" s="30">
        <v>-14.026199999999999</v>
      </c>
      <c r="AA17" s="30">
        <v>6.8936000000000002</v>
      </c>
      <c r="AB17" s="31">
        <v>-18.392600000000002</v>
      </c>
      <c r="AC17" s="23"/>
    </row>
    <row r="18" spans="1:29" ht="15.75" x14ac:dyDescent="0.25">
      <c r="A18" s="23"/>
      <c r="B18" s="57">
        <v>45275</v>
      </c>
      <c r="C18" s="70">
        <f t="shared" si="0"/>
        <v>-78.850400000000008</v>
      </c>
      <c r="D18" s="71"/>
      <c r="E18" s="48">
        <v>29.226800000000001</v>
      </c>
      <c r="F18" s="30">
        <v>-10.579599999999999</v>
      </c>
      <c r="G18" s="30">
        <v>5.2614000000000001</v>
      </c>
      <c r="H18" s="30">
        <v>-4.1954000000000002</v>
      </c>
      <c r="I18" s="30">
        <v>2.0905999999999998</v>
      </c>
      <c r="J18" s="30">
        <v>29.042400000000001</v>
      </c>
      <c r="K18" s="30">
        <v>15.4696</v>
      </c>
      <c r="L18" s="30">
        <v>-17.867999999999999</v>
      </c>
      <c r="M18" s="30">
        <v>-40.518599999999999</v>
      </c>
      <c r="N18" s="30">
        <v>-14.543200000000001</v>
      </c>
      <c r="O18" s="30">
        <v>-18.8172</v>
      </c>
      <c r="P18" s="30">
        <v>-11.3986</v>
      </c>
      <c r="Q18" s="30">
        <v>-13.6958</v>
      </c>
      <c r="R18" s="30">
        <v>2.1718000000000002</v>
      </c>
      <c r="S18" s="30">
        <v>7.0860000000000003</v>
      </c>
      <c r="T18" s="30">
        <v>11.598000000000001</v>
      </c>
      <c r="U18" s="30">
        <v>0.98260000000000003</v>
      </c>
      <c r="V18" s="30">
        <v>-4.4695999999999998</v>
      </c>
      <c r="W18" s="30">
        <v>-8.6427999999999994</v>
      </c>
      <c r="X18" s="30">
        <v>-5.6741999999999999</v>
      </c>
      <c r="Y18" s="30">
        <v>-5.2855999999999996</v>
      </c>
      <c r="Z18" s="30">
        <v>22.306999999999999</v>
      </c>
      <c r="AA18" s="30">
        <v>-52.392400000000002</v>
      </c>
      <c r="AB18" s="31">
        <v>3.9944000000000002</v>
      </c>
      <c r="AC18" s="23"/>
    </row>
    <row r="19" spans="1:29" ht="15.75" x14ac:dyDescent="0.25">
      <c r="A19" s="23"/>
      <c r="B19" s="57">
        <v>45276</v>
      </c>
      <c r="C19" s="70">
        <f t="shared" si="0"/>
        <v>-368.23039999999997</v>
      </c>
      <c r="D19" s="71"/>
      <c r="E19" s="48">
        <v>-29.51</v>
      </c>
      <c r="F19" s="30">
        <v>-41.214599999999997</v>
      </c>
      <c r="G19" s="30">
        <v>-67.031400000000005</v>
      </c>
      <c r="H19" s="30">
        <v>-47.822600000000001</v>
      </c>
      <c r="I19" s="30">
        <v>-11.1898</v>
      </c>
      <c r="J19" s="30">
        <v>0.75319999999999998</v>
      </c>
      <c r="K19" s="30">
        <v>-14.007400000000001</v>
      </c>
      <c r="L19" s="30">
        <v>-7.2763999999999998</v>
      </c>
      <c r="M19" s="30">
        <v>3.8727999999999998</v>
      </c>
      <c r="N19" s="30">
        <v>-16.528600000000001</v>
      </c>
      <c r="O19" s="30">
        <v>-15.91</v>
      </c>
      <c r="P19" s="30">
        <v>-4.2144000000000004</v>
      </c>
      <c r="Q19" s="30">
        <v>-23.9514</v>
      </c>
      <c r="R19" s="30">
        <v>-35.989400000000003</v>
      </c>
      <c r="S19" s="30">
        <v>-9.56</v>
      </c>
      <c r="T19" s="30">
        <v>-2.589</v>
      </c>
      <c r="U19" s="30">
        <v>-60.881599999999999</v>
      </c>
      <c r="V19" s="30">
        <v>-2.4897999999999998</v>
      </c>
      <c r="W19" s="30">
        <v>-0.443</v>
      </c>
      <c r="X19" s="30">
        <v>7.3116000000000003</v>
      </c>
      <c r="Y19" s="30">
        <v>40.046399999999998</v>
      </c>
      <c r="Z19" s="30">
        <v>6.5780000000000003</v>
      </c>
      <c r="AA19" s="30">
        <v>-26.954999999999998</v>
      </c>
      <c r="AB19" s="31">
        <v>-9.2279999999999998</v>
      </c>
      <c r="AC19" s="23"/>
    </row>
    <row r="20" spans="1:29" ht="15.75" x14ac:dyDescent="0.25">
      <c r="A20" s="23"/>
      <c r="B20" s="57">
        <v>45277</v>
      </c>
      <c r="C20" s="70">
        <f t="shared" si="0"/>
        <v>-596.20079999999984</v>
      </c>
      <c r="D20" s="71"/>
      <c r="E20" s="48">
        <v>23.891999999999999</v>
      </c>
      <c r="F20" s="30">
        <v>3.2435999999999998</v>
      </c>
      <c r="G20" s="30">
        <v>-4.8662000000000001</v>
      </c>
      <c r="H20" s="30">
        <v>-9.2607999999999997</v>
      </c>
      <c r="I20" s="30">
        <v>1.0354000000000001</v>
      </c>
      <c r="J20" s="30">
        <v>13.436400000000001</v>
      </c>
      <c r="K20" s="30">
        <v>11.3172</v>
      </c>
      <c r="L20" s="30">
        <v>8.1750000000000007</v>
      </c>
      <c r="M20" s="30">
        <v>12.838200000000001</v>
      </c>
      <c r="N20" s="30">
        <v>12.786199999999999</v>
      </c>
      <c r="O20" s="30">
        <v>32.3902</v>
      </c>
      <c r="P20" s="30">
        <v>0.74160000000000004</v>
      </c>
      <c r="Q20" s="30">
        <v>9.6365999999999996</v>
      </c>
      <c r="R20" s="30">
        <v>-4.5636000000000001</v>
      </c>
      <c r="S20" s="30">
        <v>4.8216000000000001</v>
      </c>
      <c r="T20" s="30">
        <v>-28.434999999999999</v>
      </c>
      <c r="U20" s="30">
        <v>-111.92400000000001</v>
      </c>
      <c r="V20" s="30">
        <v>-172.27199999999999</v>
      </c>
      <c r="W20" s="30">
        <v>-184.81</v>
      </c>
      <c r="X20" s="30">
        <v>-161.65539999999999</v>
      </c>
      <c r="Y20" s="30">
        <v>0.99360000000000004</v>
      </c>
      <c r="Z20" s="30">
        <v>-75.105599999999995</v>
      </c>
      <c r="AA20" s="30">
        <v>13.456799999999999</v>
      </c>
      <c r="AB20" s="31">
        <v>7.9273999999999996</v>
      </c>
      <c r="AC20" s="23"/>
    </row>
    <row r="21" spans="1:29" ht="15.75" x14ac:dyDescent="0.25">
      <c r="A21" s="23"/>
      <c r="B21" s="57">
        <v>45278</v>
      </c>
      <c r="C21" s="70">
        <f t="shared" si="0"/>
        <v>-95.004000000000005</v>
      </c>
      <c r="D21" s="71"/>
      <c r="E21" s="48">
        <v>7.5898000000000003</v>
      </c>
      <c r="F21" s="30">
        <v>-14.3552</v>
      </c>
      <c r="G21" s="30">
        <v>-7.4631999999999996</v>
      </c>
      <c r="H21" s="30">
        <v>-15.2342</v>
      </c>
      <c r="I21" s="30">
        <v>-11.0822</v>
      </c>
      <c r="J21" s="30">
        <v>-10.215400000000001</v>
      </c>
      <c r="K21" s="30">
        <v>-26.7102</v>
      </c>
      <c r="L21" s="30">
        <v>-14.3866</v>
      </c>
      <c r="M21" s="30">
        <v>14.8216</v>
      </c>
      <c r="N21" s="30">
        <v>25.44</v>
      </c>
      <c r="O21" s="30">
        <v>10.7752</v>
      </c>
      <c r="P21" s="30">
        <v>-2.403</v>
      </c>
      <c r="Q21" s="30">
        <v>3.6492</v>
      </c>
      <c r="R21" s="30">
        <v>-12.7362</v>
      </c>
      <c r="S21" s="30">
        <v>-13.8348</v>
      </c>
      <c r="T21" s="30">
        <v>-4.9417999999999997</v>
      </c>
      <c r="U21" s="30">
        <v>-9.1449999999999996</v>
      </c>
      <c r="V21" s="30">
        <v>0.96399999999999997</v>
      </c>
      <c r="W21" s="30">
        <v>4.9935999999999998</v>
      </c>
      <c r="X21" s="30">
        <v>1.7786</v>
      </c>
      <c r="Y21" s="30">
        <v>0.17460000000000001</v>
      </c>
      <c r="Z21" s="30">
        <v>-8.5570000000000004</v>
      </c>
      <c r="AA21" s="30">
        <v>-17.455400000000001</v>
      </c>
      <c r="AB21" s="31">
        <v>3.3296000000000001</v>
      </c>
      <c r="AC21" s="23"/>
    </row>
    <row r="22" spans="1:29" ht="15.75" x14ac:dyDescent="0.25">
      <c r="A22" s="23"/>
      <c r="B22" s="57">
        <v>45279</v>
      </c>
      <c r="C22" s="70">
        <f t="shared" si="0"/>
        <v>-3.9369999999999834</v>
      </c>
      <c r="D22" s="71"/>
      <c r="E22" s="48">
        <v>1.3919999999999999</v>
      </c>
      <c r="F22" s="30">
        <v>-24.325399999999998</v>
      </c>
      <c r="G22" s="30">
        <v>-23.396599999999999</v>
      </c>
      <c r="H22" s="30">
        <v>-35.561999999999998</v>
      </c>
      <c r="I22" s="30">
        <v>-36.133600000000001</v>
      </c>
      <c r="J22" s="30">
        <v>1.1850000000000001</v>
      </c>
      <c r="K22" s="30">
        <v>10.3728</v>
      </c>
      <c r="L22" s="30">
        <v>-23.014600000000002</v>
      </c>
      <c r="M22" s="30">
        <v>13.081799999999999</v>
      </c>
      <c r="N22" s="30">
        <v>44.906599999999997</v>
      </c>
      <c r="O22" s="30">
        <v>4.6989999999999998</v>
      </c>
      <c r="P22" s="30">
        <v>11.1632</v>
      </c>
      <c r="Q22" s="30">
        <v>8.8119999999999994</v>
      </c>
      <c r="R22" s="30">
        <v>2.996</v>
      </c>
      <c r="S22" s="30">
        <v>9.7561999999999998</v>
      </c>
      <c r="T22" s="30">
        <v>6.6863999999999999</v>
      </c>
      <c r="U22" s="30">
        <v>21.320399999999999</v>
      </c>
      <c r="V22" s="30">
        <v>8.0378000000000007</v>
      </c>
      <c r="W22" s="30">
        <v>15.0314</v>
      </c>
      <c r="X22" s="30">
        <v>10.047800000000001</v>
      </c>
      <c r="Y22" s="30">
        <v>5.8914</v>
      </c>
      <c r="Z22" s="30">
        <v>-2.8472</v>
      </c>
      <c r="AA22" s="30">
        <v>-12.153</v>
      </c>
      <c r="AB22" s="31">
        <v>-21.884399999999999</v>
      </c>
      <c r="AC22" s="23"/>
    </row>
    <row r="23" spans="1:29" ht="15.75" x14ac:dyDescent="0.25">
      <c r="A23" s="23"/>
      <c r="B23" s="57">
        <v>45280</v>
      </c>
      <c r="C23" s="70">
        <f t="shared" si="0"/>
        <v>-228.23660000000004</v>
      </c>
      <c r="D23" s="71"/>
      <c r="E23" s="48">
        <v>2.2098</v>
      </c>
      <c r="F23" s="30">
        <v>1.8216000000000001</v>
      </c>
      <c r="G23" s="30">
        <v>-32.006599999999999</v>
      </c>
      <c r="H23" s="30">
        <v>-29.652200000000001</v>
      </c>
      <c r="I23" s="30">
        <v>-20.0794</v>
      </c>
      <c r="J23" s="30">
        <v>-21.769400000000001</v>
      </c>
      <c r="K23" s="30">
        <v>-30.560199999999998</v>
      </c>
      <c r="L23" s="30">
        <v>-9.1796000000000006</v>
      </c>
      <c r="M23" s="30">
        <v>14.179600000000001</v>
      </c>
      <c r="N23" s="30">
        <v>3.9005999999999998</v>
      </c>
      <c r="O23" s="30">
        <v>13.4704</v>
      </c>
      <c r="P23" s="30">
        <v>26.1492</v>
      </c>
      <c r="Q23" s="30">
        <v>0.1502</v>
      </c>
      <c r="R23" s="30">
        <v>-17.664400000000001</v>
      </c>
      <c r="S23" s="30">
        <v>-1.5611999999999999</v>
      </c>
      <c r="T23" s="30">
        <v>-1.7216</v>
      </c>
      <c r="U23" s="30">
        <v>-9.0898000000000003</v>
      </c>
      <c r="V23" s="30">
        <v>-0.4294</v>
      </c>
      <c r="W23" s="30">
        <v>-7.5369999999999999</v>
      </c>
      <c r="X23" s="30">
        <v>0.65680000000000005</v>
      </c>
      <c r="Y23" s="30">
        <v>-11.0784</v>
      </c>
      <c r="Z23" s="30">
        <v>-37.716999999999999</v>
      </c>
      <c r="AA23" s="30">
        <v>-39.758000000000003</v>
      </c>
      <c r="AB23" s="31">
        <v>-20.970600000000001</v>
      </c>
      <c r="AC23" s="23"/>
    </row>
    <row r="24" spans="1:29" ht="15.75" x14ac:dyDescent="0.25">
      <c r="A24" s="23"/>
      <c r="B24" s="57">
        <v>45281</v>
      </c>
      <c r="C24" s="70">
        <f t="shared" si="0"/>
        <v>95.12579999999997</v>
      </c>
      <c r="D24" s="71"/>
      <c r="E24" s="48">
        <v>7.7682000000000002</v>
      </c>
      <c r="F24" s="30">
        <v>2.9962</v>
      </c>
      <c r="G24" s="30">
        <v>3.2431999999999999</v>
      </c>
      <c r="H24" s="30">
        <v>22.781400000000001</v>
      </c>
      <c r="I24" s="30">
        <v>2.0396000000000001</v>
      </c>
      <c r="J24" s="30">
        <v>-20.677399999999999</v>
      </c>
      <c r="K24" s="30">
        <v>-10.284000000000001</v>
      </c>
      <c r="L24" s="30">
        <v>-16.574200000000001</v>
      </c>
      <c r="M24" s="30">
        <v>10.417199999999999</v>
      </c>
      <c r="N24" s="30">
        <v>32.965600000000002</v>
      </c>
      <c r="O24" s="30">
        <v>7.1833999999999998</v>
      </c>
      <c r="P24" s="30">
        <v>46.366599999999998</v>
      </c>
      <c r="Q24" s="30">
        <v>43.152999999999999</v>
      </c>
      <c r="R24" s="30">
        <v>44.642200000000003</v>
      </c>
      <c r="S24" s="30">
        <v>-8.8287999999999993</v>
      </c>
      <c r="T24" s="30">
        <v>-14.4762</v>
      </c>
      <c r="U24" s="30">
        <v>-9.6422000000000008</v>
      </c>
      <c r="V24" s="30">
        <v>-13.0358</v>
      </c>
      <c r="W24" s="30">
        <v>2.6036000000000001</v>
      </c>
      <c r="X24" s="30">
        <v>2.2475999999999998</v>
      </c>
      <c r="Y24" s="30">
        <v>4.6512000000000002</v>
      </c>
      <c r="Z24" s="30">
        <v>0.316</v>
      </c>
      <c r="AA24" s="30">
        <v>-33.241599999999998</v>
      </c>
      <c r="AB24" s="31">
        <v>-11.489000000000001</v>
      </c>
      <c r="AC24" s="23"/>
    </row>
    <row r="25" spans="1:29" ht="15.75" x14ac:dyDescent="0.25">
      <c r="A25" s="23"/>
      <c r="B25" s="57">
        <v>45282</v>
      </c>
      <c r="C25" s="70">
        <f t="shared" si="0"/>
        <v>-169.23020000000005</v>
      </c>
      <c r="D25" s="71"/>
      <c r="E25" s="48">
        <v>4.2220000000000004</v>
      </c>
      <c r="F25" s="30">
        <v>4.5768000000000004</v>
      </c>
      <c r="G25" s="30">
        <v>-3.8816000000000002</v>
      </c>
      <c r="H25" s="30">
        <v>-16.751999999999999</v>
      </c>
      <c r="I25" s="30">
        <v>-22.9528</v>
      </c>
      <c r="J25" s="30">
        <v>-18.851199999999999</v>
      </c>
      <c r="K25" s="30">
        <v>-13.2874</v>
      </c>
      <c r="L25" s="30">
        <v>-20.995200000000001</v>
      </c>
      <c r="M25" s="30">
        <v>-5.1219999999999999</v>
      </c>
      <c r="N25" s="30">
        <v>4.0087999999999999</v>
      </c>
      <c r="O25" s="30">
        <v>14.661799999999999</v>
      </c>
      <c r="P25" s="30">
        <v>-9.7840000000000007</v>
      </c>
      <c r="Q25" s="30">
        <v>-23.8812</v>
      </c>
      <c r="R25" s="30">
        <v>-29.839400000000001</v>
      </c>
      <c r="S25" s="30">
        <v>16.816800000000001</v>
      </c>
      <c r="T25" s="30">
        <v>7.6539999999999999</v>
      </c>
      <c r="U25" s="30">
        <v>-21.834199999999999</v>
      </c>
      <c r="V25" s="30">
        <v>-10.912599999999999</v>
      </c>
      <c r="W25" s="30">
        <v>2.8144</v>
      </c>
      <c r="X25" s="30">
        <v>2.1152000000000002</v>
      </c>
      <c r="Y25" s="30">
        <v>13.5154</v>
      </c>
      <c r="Z25" s="30">
        <v>4.1284000000000001</v>
      </c>
      <c r="AA25" s="30">
        <v>-40.315600000000003</v>
      </c>
      <c r="AB25" s="31">
        <v>-5.3346</v>
      </c>
      <c r="AC25" s="23"/>
    </row>
    <row r="26" spans="1:29" ht="15.75" x14ac:dyDescent="0.25">
      <c r="A26" s="23"/>
      <c r="B26" s="57">
        <v>45283</v>
      </c>
      <c r="C26" s="70">
        <f t="shared" si="0"/>
        <v>-186.87839999999997</v>
      </c>
      <c r="D26" s="71"/>
      <c r="E26" s="48">
        <v>0.84540000000000004</v>
      </c>
      <c r="F26" s="30">
        <v>1.0733999999999999</v>
      </c>
      <c r="G26" s="30">
        <v>-35.5916</v>
      </c>
      <c r="H26" s="30">
        <v>8.8407999999999998</v>
      </c>
      <c r="I26" s="30">
        <v>-3.6543999999999999</v>
      </c>
      <c r="J26" s="30">
        <v>-16.658200000000001</v>
      </c>
      <c r="K26" s="30">
        <v>-28.7058</v>
      </c>
      <c r="L26" s="30">
        <v>0.83540000000000003</v>
      </c>
      <c r="M26" s="30">
        <v>-3.4531999999999998</v>
      </c>
      <c r="N26" s="30">
        <v>8.65</v>
      </c>
      <c r="O26" s="30">
        <v>17.034800000000001</v>
      </c>
      <c r="P26" s="30">
        <v>-1.8597999999999999</v>
      </c>
      <c r="Q26" s="30">
        <v>-30.042000000000002</v>
      </c>
      <c r="R26" s="30">
        <v>-17.438800000000001</v>
      </c>
      <c r="S26" s="30">
        <v>-13.480600000000001</v>
      </c>
      <c r="T26" s="30">
        <v>-2.5044</v>
      </c>
      <c r="U26" s="30">
        <v>-28.160599999999999</v>
      </c>
      <c r="V26" s="30">
        <v>-15.426</v>
      </c>
      <c r="W26" s="30">
        <v>10.301</v>
      </c>
      <c r="X26" s="30">
        <v>5.0350000000000001</v>
      </c>
      <c r="Y26" s="30">
        <v>-8.3642000000000003</v>
      </c>
      <c r="Z26" s="30">
        <v>-0.12520000000000001</v>
      </c>
      <c r="AA26" s="30">
        <v>-21.3934</v>
      </c>
      <c r="AB26" s="31">
        <v>-12.635999999999999</v>
      </c>
      <c r="AC26" s="23"/>
    </row>
    <row r="27" spans="1:29" ht="15.75" x14ac:dyDescent="0.25">
      <c r="A27" s="23"/>
      <c r="B27" s="57">
        <v>45284</v>
      </c>
      <c r="C27" s="70">
        <f t="shared" si="0"/>
        <v>-45.946799999999982</v>
      </c>
      <c r="D27" s="71"/>
      <c r="E27" s="48">
        <v>-4.6802000000000001</v>
      </c>
      <c r="F27" s="30">
        <v>-69.616</v>
      </c>
      <c r="G27" s="30">
        <v>5.7291999999999996</v>
      </c>
      <c r="H27" s="30">
        <v>-27.617000000000001</v>
      </c>
      <c r="I27" s="30">
        <v>-12.145799999999999</v>
      </c>
      <c r="J27" s="30">
        <v>-14.8194</v>
      </c>
      <c r="K27" s="30">
        <v>0.35460000000000003</v>
      </c>
      <c r="L27" s="30">
        <v>-12.3802</v>
      </c>
      <c r="M27" s="30">
        <v>-5.0944000000000003</v>
      </c>
      <c r="N27" s="30">
        <v>23.959399999999999</v>
      </c>
      <c r="O27" s="30">
        <v>28.8172</v>
      </c>
      <c r="P27" s="30">
        <v>16.334199999999999</v>
      </c>
      <c r="Q27" s="30">
        <v>7.1412000000000004</v>
      </c>
      <c r="R27" s="30">
        <v>14.024800000000001</v>
      </c>
      <c r="S27" s="30">
        <v>37.299399999999999</v>
      </c>
      <c r="T27" s="30">
        <v>17.188800000000001</v>
      </c>
      <c r="U27" s="30">
        <v>-26.51</v>
      </c>
      <c r="V27" s="30">
        <v>-9.4559999999999995</v>
      </c>
      <c r="W27" s="30">
        <v>-24.9984</v>
      </c>
      <c r="X27" s="30">
        <v>-16.198799999999999</v>
      </c>
      <c r="Y27" s="30">
        <v>14.5236</v>
      </c>
      <c r="Z27" s="30">
        <v>-2.6442000000000001</v>
      </c>
      <c r="AA27" s="30">
        <v>1.0298</v>
      </c>
      <c r="AB27" s="31">
        <v>13.811400000000001</v>
      </c>
      <c r="AC27" s="23"/>
    </row>
    <row r="28" spans="1:29" ht="15.75" x14ac:dyDescent="0.25">
      <c r="A28" s="23"/>
      <c r="B28" s="57">
        <v>45285</v>
      </c>
      <c r="C28" s="70">
        <f t="shared" si="0"/>
        <v>-257.76100000000002</v>
      </c>
      <c r="D28" s="71"/>
      <c r="E28" s="48">
        <v>-33.224200000000003</v>
      </c>
      <c r="F28" s="30">
        <v>-11.412800000000001</v>
      </c>
      <c r="G28" s="30">
        <v>-5.8879999999999999</v>
      </c>
      <c r="H28" s="30">
        <v>-21.2058</v>
      </c>
      <c r="I28" s="30">
        <v>-15.963800000000001</v>
      </c>
      <c r="J28" s="30">
        <v>-28.375</v>
      </c>
      <c r="K28" s="30">
        <v>-16.798400000000001</v>
      </c>
      <c r="L28" s="30">
        <v>-8.7832000000000008</v>
      </c>
      <c r="M28" s="30">
        <v>-2.9807999999999999</v>
      </c>
      <c r="N28" s="30">
        <v>12.4886</v>
      </c>
      <c r="O28" s="30">
        <v>27.562200000000001</v>
      </c>
      <c r="P28" s="30">
        <v>10.9398</v>
      </c>
      <c r="Q28" s="30">
        <v>5.7447999999999997</v>
      </c>
      <c r="R28" s="30">
        <v>-26.354399999999998</v>
      </c>
      <c r="S28" s="30">
        <v>-26.154399999999999</v>
      </c>
      <c r="T28" s="30">
        <v>-13.993399999999999</v>
      </c>
      <c r="U28" s="30">
        <v>-18.265799999999999</v>
      </c>
      <c r="V28" s="30">
        <v>-1.4638</v>
      </c>
      <c r="W28" s="30">
        <v>-22.066800000000001</v>
      </c>
      <c r="X28" s="30">
        <v>-7.9051999999999998</v>
      </c>
      <c r="Y28" s="30">
        <v>-0.66559999999999997</v>
      </c>
      <c r="Z28" s="30">
        <v>12.042199999999999</v>
      </c>
      <c r="AA28" s="30">
        <v>-47.042400000000001</v>
      </c>
      <c r="AB28" s="31">
        <v>-17.994800000000001</v>
      </c>
      <c r="AC28" s="23"/>
    </row>
    <row r="29" spans="1:29" ht="15.75" x14ac:dyDescent="0.25">
      <c r="A29" s="23"/>
      <c r="B29" s="57">
        <v>45286</v>
      </c>
      <c r="C29" s="70">
        <f t="shared" si="0"/>
        <v>-154.25400000000008</v>
      </c>
      <c r="D29" s="71"/>
      <c r="E29" s="48">
        <v>-10.7498</v>
      </c>
      <c r="F29" s="30">
        <v>-15.965999999999999</v>
      </c>
      <c r="G29" s="30">
        <v>-54.606200000000001</v>
      </c>
      <c r="H29" s="30">
        <v>-48.304200000000002</v>
      </c>
      <c r="I29" s="30">
        <v>-8.4558</v>
      </c>
      <c r="J29" s="30">
        <v>22.983799999999999</v>
      </c>
      <c r="K29" s="30">
        <v>-48.822000000000003</v>
      </c>
      <c r="L29" s="30">
        <v>-10.313800000000001</v>
      </c>
      <c r="M29" s="30">
        <v>-4.2851999999999997</v>
      </c>
      <c r="N29" s="30">
        <v>6.0595999999999997</v>
      </c>
      <c r="O29" s="30">
        <v>5.6778000000000004</v>
      </c>
      <c r="P29" s="30">
        <v>40.9636</v>
      </c>
      <c r="Q29" s="30">
        <v>46.649000000000001</v>
      </c>
      <c r="R29" s="30">
        <v>33.514400000000002</v>
      </c>
      <c r="S29" s="30">
        <v>-9.7789999999999999</v>
      </c>
      <c r="T29" s="30">
        <v>-17.560600000000001</v>
      </c>
      <c r="U29" s="30">
        <v>-23.555800000000001</v>
      </c>
      <c r="V29" s="30">
        <v>-25.619599999999998</v>
      </c>
      <c r="W29" s="30">
        <v>-13.5258</v>
      </c>
      <c r="X29" s="30">
        <v>1.2283999999999999</v>
      </c>
      <c r="Y29" s="30">
        <v>-4.1580000000000004</v>
      </c>
      <c r="Z29" s="30">
        <v>0.78700000000000003</v>
      </c>
      <c r="AA29" s="30">
        <v>-33.749400000000001</v>
      </c>
      <c r="AB29" s="31">
        <v>17.333600000000001</v>
      </c>
      <c r="AC29" s="23"/>
    </row>
    <row r="30" spans="1:29" ht="15.75" x14ac:dyDescent="0.25">
      <c r="A30" s="23"/>
      <c r="B30" s="57">
        <v>45287</v>
      </c>
      <c r="C30" s="70">
        <f t="shared" si="0"/>
        <v>-40.730000000000011</v>
      </c>
      <c r="D30" s="71"/>
      <c r="E30" s="48">
        <v>-8.9873999999999992</v>
      </c>
      <c r="F30" s="30">
        <v>12.594799999999999</v>
      </c>
      <c r="G30" s="30">
        <v>-10.3482</v>
      </c>
      <c r="H30" s="30">
        <v>-6.6456</v>
      </c>
      <c r="I30" s="30">
        <v>-4.1500000000000004</v>
      </c>
      <c r="J30" s="30">
        <v>-2.9948000000000001</v>
      </c>
      <c r="K30" s="30">
        <v>-33.060400000000001</v>
      </c>
      <c r="L30" s="30">
        <v>-3.92</v>
      </c>
      <c r="M30" s="30">
        <v>26.316400000000002</v>
      </c>
      <c r="N30" s="30">
        <v>34.336399999999998</v>
      </c>
      <c r="O30" s="30">
        <v>4.8155999999999999</v>
      </c>
      <c r="P30" s="30">
        <v>14.7028</v>
      </c>
      <c r="Q30" s="30">
        <v>-10.554</v>
      </c>
      <c r="R30" s="30">
        <v>-21.747</v>
      </c>
      <c r="S30" s="30">
        <v>-4.5167999999999999</v>
      </c>
      <c r="T30" s="30">
        <v>-0.12620000000000001</v>
      </c>
      <c r="U30" s="30">
        <v>-22.289000000000001</v>
      </c>
      <c r="V30" s="30">
        <v>6.8103999999999996</v>
      </c>
      <c r="W30" s="30">
        <v>7.9458000000000002</v>
      </c>
      <c r="X30" s="30">
        <v>20.128399999999999</v>
      </c>
      <c r="Y30" s="30">
        <v>13.0718</v>
      </c>
      <c r="Z30" s="30">
        <v>-9.6554000000000002</v>
      </c>
      <c r="AA30" s="30">
        <v>-43.803800000000003</v>
      </c>
      <c r="AB30" s="31">
        <v>1.3462000000000001</v>
      </c>
      <c r="AC30" s="23"/>
    </row>
    <row r="31" spans="1:29" ht="15.75" x14ac:dyDescent="0.25">
      <c r="A31" s="23"/>
      <c r="B31" s="57">
        <v>45288</v>
      </c>
      <c r="C31" s="70">
        <f t="shared" si="0"/>
        <v>-196.10259999999997</v>
      </c>
      <c r="D31" s="71"/>
      <c r="E31" s="48">
        <v>27.6448</v>
      </c>
      <c r="F31" s="30">
        <v>-5.3982000000000001</v>
      </c>
      <c r="G31" s="30">
        <v>-17.527200000000001</v>
      </c>
      <c r="H31" s="30">
        <v>-15.200799999999999</v>
      </c>
      <c r="I31" s="30">
        <v>-16.413599999999999</v>
      </c>
      <c r="J31" s="30">
        <v>-12.859400000000001</v>
      </c>
      <c r="K31" s="30">
        <v>-21.776199999999999</v>
      </c>
      <c r="L31" s="30">
        <v>-22.946200000000001</v>
      </c>
      <c r="M31" s="30">
        <v>8.5470000000000006</v>
      </c>
      <c r="N31" s="30">
        <v>-2.0590000000000002</v>
      </c>
      <c r="O31" s="30">
        <v>9.5399999999999999E-2</v>
      </c>
      <c r="P31" s="30">
        <v>4.4462000000000002</v>
      </c>
      <c r="Q31" s="30">
        <v>-10.4018</v>
      </c>
      <c r="R31" s="30">
        <v>-10.718400000000001</v>
      </c>
      <c r="S31" s="30">
        <v>-10.85</v>
      </c>
      <c r="T31" s="30">
        <v>-13.775600000000001</v>
      </c>
      <c r="U31" s="30">
        <v>-22.822199999999999</v>
      </c>
      <c r="V31" s="30">
        <v>15.6404</v>
      </c>
      <c r="W31" s="30">
        <v>-6.1092000000000004</v>
      </c>
      <c r="X31" s="30">
        <v>-3.1796000000000002</v>
      </c>
      <c r="Y31" s="30">
        <v>-11.9488</v>
      </c>
      <c r="Z31" s="30">
        <v>-4.3167999999999997</v>
      </c>
      <c r="AA31" s="30">
        <v>-33.838000000000001</v>
      </c>
      <c r="AB31" s="31">
        <v>-10.3354</v>
      </c>
      <c r="AC31" s="23"/>
    </row>
    <row r="32" spans="1:29" ht="15.75" x14ac:dyDescent="0.25">
      <c r="A32" s="23"/>
      <c r="B32" s="57">
        <v>45289</v>
      </c>
      <c r="C32" s="70">
        <f t="shared" si="0"/>
        <v>-104.8168</v>
      </c>
      <c r="D32" s="71"/>
      <c r="E32" s="48">
        <v>-2.2014</v>
      </c>
      <c r="F32" s="30">
        <v>6.0209999999999999</v>
      </c>
      <c r="G32" s="30">
        <v>-17.710799999999999</v>
      </c>
      <c r="H32" s="30">
        <v>-17.674800000000001</v>
      </c>
      <c r="I32" s="30">
        <v>-11.4354</v>
      </c>
      <c r="J32" s="30">
        <v>-11.955</v>
      </c>
      <c r="K32" s="30">
        <v>-7.3544</v>
      </c>
      <c r="L32" s="30">
        <v>-11.8714</v>
      </c>
      <c r="M32" s="30">
        <v>-7.5682</v>
      </c>
      <c r="N32" s="30">
        <v>-23.583400000000001</v>
      </c>
      <c r="O32" s="30">
        <v>14.5572</v>
      </c>
      <c r="P32" s="30">
        <v>-1.3848</v>
      </c>
      <c r="Q32" s="30">
        <v>5.9897999999999998</v>
      </c>
      <c r="R32" s="30">
        <v>-7.6612</v>
      </c>
      <c r="S32" s="30">
        <v>-3.3397999999999999</v>
      </c>
      <c r="T32" s="30">
        <v>-21.912400000000002</v>
      </c>
      <c r="U32" s="30">
        <v>2.7288000000000001</v>
      </c>
      <c r="V32" s="30">
        <v>-2.5821999999999998</v>
      </c>
      <c r="W32" s="30">
        <v>-1.405</v>
      </c>
      <c r="X32" s="30">
        <v>-0.88500000000000001</v>
      </c>
      <c r="Y32" s="30">
        <v>7.8795999999999999</v>
      </c>
      <c r="Z32" s="30">
        <v>7.3788</v>
      </c>
      <c r="AA32" s="30">
        <v>-3.5874000000000001</v>
      </c>
      <c r="AB32" s="31">
        <v>4.7405999999999997</v>
      </c>
      <c r="AC32" s="23"/>
    </row>
    <row r="33" spans="1:29" ht="15.75" x14ac:dyDescent="0.25">
      <c r="A33" s="23"/>
      <c r="B33" s="57">
        <v>45290</v>
      </c>
      <c r="C33" s="70">
        <f t="shared" si="0"/>
        <v>-90.444400000000002</v>
      </c>
      <c r="D33" s="71"/>
      <c r="E33" s="48">
        <v>2.2766000000000002</v>
      </c>
      <c r="F33" s="30">
        <v>-0.53920000000000001</v>
      </c>
      <c r="G33" s="30">
        <v>-10.2232</v>
      </c>
      <c r="H33" s="30">
        <v>-2.0758000000000001</v>
      </c>
      <c r="I33" s="30">
        <v>-6.0498000000000003</v>
      </c>
      <c r="J33" s="30">
        <v>-7.4302000000000001</v>
      </c>
      <c r="K33" s="30">
        <v>-8.6172000000000004</v>
      </c>
      <c r="L33" s="30">
        <v>-4.4804000000000004</v>
      </c>
      <c r="M33" s="30">
        <v>30.588200000000001</v>
      </c>
      <c r="N33" s="30">
        <v>-4.6456</v>
      </c>
      <c r="O33" s="30">
        <v>-2.7618</v>
      </c>
      <c r="P33" s="30">
        <v>-2.7071999999999998</v>
      </c>
      <c r="Q33" s="30">
        <v>-3.101</v>
      </c>
      <c r="R33" s="30">
        <v>-9.3867999999999991</v>
      </c>
      <c r="S33" s="30">
        <v>-7.5650000000000004</v>
      </c>
      <c r="T33" s="30">
        <v>1.5942000000000001</v>
      </c>
      <c r="U33" s="30">
        <v>-8.6989999999999998</v>
      </c>
      <c r="V33" s="30">
        <v>-2.9032</v>
      </c>
      <c r="W33" s="30">
        <v>-2.6280000000000001</v>
      </c>
      <c r="X33" s="30">
        <v>-1.7986</v>
      </c>
      <c r="Y33" s="30">
        <v>-9.9763999999999999</v>
      </c>
      <c r="Z33" s="30">
        <v>1.3782000000000001</v>
      </c>
      <c r="AA33" s="30">
        <v>-19.6614</v>
      </c>
      <c r="AB33" s="31">
        <v>-11.0318</v>
      </c>
      <c r="AC33" s="23"/>
    </row>
    <row r="34" spans="1:29" ht="15.75" x14ac:dyDescent="0.25">
      <c r="A34" s="23"/>
      <c r="B34" s="50">
        <v>45291</v>
      </c>
      <c r="C34" s="72">
        <f t="shared" si="0"/>
        <v>-285.9228</v>
      </c>
      <c r="D34" s="73"/>
      <c r="E34" s="53">
        <v>3.6339999999999999</v>
      </c>
      <c r="F34" s="54">
        <v>9.9884000000000004</v>
      </c>
      <c r="G34" s="54">
        <v>-3.2932000000000001</v>
      </c>
      <c r="H34" s="54">
        <v>-15.803800000000001</v>
      </c>
      <c r="I34" s="54">
        <v>-10.0114</v>
      </c>
      <c r="J34" s="54">
        <v>-12.796799999999999</v>
      </c>
      <c r="K34" s="54">
        <v>-17.409600000000001</v>
      </c>
      <c r="L34" s="54">
        <v>-22.291799999999999</v>
      </c>
      <c r="M34" s="54">
        <v>-32.595199999999998</v>
      </c>
      <c r="N34" s="54">
        <v>-28.295400000000001</v>
      </c>
      <c r="O34" s="54">
        <v>-17.4636</v>
      </c>
      <c r="P34" s="54">
        <v>-4.8171999999999997</v>
      </c>
      <c r="Q34" s="54">
        <v>-19.993400000000001</v>
      </c>
      <c r="R34" s="54">
        <v>-14.4468</v>
      </c>
      <c r="S34" s="54">
        <v>-4.1101999999999999</v>
      </c>
      <c r="T34" s="54">
        <v>-22.756</v>
      </c>
      <c r="U34" s="54">
        <v>-26.015999999999998</v>
      </c>
      <c r="V34" s="54">
        <v>-5.1044</v>
      </c>
      <c r="W34" s="54">
        <v>-4.0848000000000004</v>
      </c>
      <c r="X34" s="54">
        <v>-2.1360000000000001</v>
      </c>
      <c r="Y34" s="54">
        <v>-1.1801999999999999</v>
      </c>
      <c r="Z34" s="54">
        <v>-4.3754</v>
      </c>
      <c r="AA34" s="54">
        <v>-3.9161999999999999</v>
      </c>
      <c r="AB34" s="55">
        <v>-26.6478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-1007.0049999999994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2026-01-27T07:57:02Z</dcterms:modified>
</cp:coreProperties>
</file>